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40" windowHeight="9552" activeTab="1"/>
  </bookViews>
  <sheets>
    <sheet name="ΜΕΡΙΚΗΣ" sheetId="4" r:id="rId1"/>
    <sheet name="ΠΛΗΡΟΥΣ" sheetId="5" r:id="rId2"/>
  </sheets>
  <calcPr calcId="145621"/>
</workbook>
</file>

<file path=xl/calcChain.xml><?xml version="1.0" encoding="utf-8"?>
<calcChain xmlns="http://schemas.openxmlformats.org/spreadsheetml/2006/main">
  <c r="Q86" i="5" l="1"/>
  <c r="O86" i="5"/>
  <c r="M86" i="5"/>
  <c r="Q85" i="5"/>
  <c r="O85" i="5"/>
  <c r="M85" i="5"/>
  <c r="Q84" i="5"/>
  <c r="O84" i="5"/>
  <c r="M84" i="5"/>
  <c r="Q83" i="5"/>
  <c r="O83" i="5"/>
  <c r="M83" i="5"/>
  <c r="Q82" i="5"/>
  <c r="O82" i="5"/>
  <c r="M82" i="5"/>
  <c r="Q81" i="5"/>
  <c r="O81" i="5"/>
  <c r="M81" i="5"/>
  <c r="Q80" i="5"/>
  <c r="O80" i="5"/>
  <c r="M80" i="5"/>
  <c r="Q79" i="5"/>
  <c r="O79" i="5"/>
  <c r="M79" i="5"/>
  <c r="Q78" i="5"/>
  <c r="O78" i="5"/>
  <c r="M78" i="5"/>
  <c r="Q77" i="5"/>
  <c r="O77" i="5"/>
  <c r="M77" i="5"/>
  <c r="Q76" i="5"/>
  <c r="O76" i="5"/>
  <c r="M76" i="5"/>
  <c r="Q75" i="5"/>
  <c r="O75" i="5"/>
  <c r="M75" i="5"/>
  <c r="Q74" i="5"/>
  <c r="O74" i="5"/>
  <c r="M74" i="5"/>
  <c r="Q73" i="5"/>
  <c r="O73" i="5"/>
  <c r="M73" i="5"/>
  <c r="Q72" i="5"/>
  <c r="O72" i="5"/>
  <c r="M72" i="5"/>
  <c r="Q71" i="5"/>
  <c r="O71" i="5"/>
  <c r="M71" i="5"/>
  <c r="Q70" i="5"/>
  <c r="O70" i="5"/>
  <c r="M70" i="5"/>
  <c r="Q69" i="5"/>
  <c r="O69" i="5"/>
  <c r="M69" i="5"/>
  <c r="Q68" i="5"/>
  <c r="O68" i="5"/>
  <c r="M68" i="5"/>
  <c r="Q67" i="5"/>
  <c r="O67" i="5"/>
  <c r="M67" i="5"/>
  <c r="Q66" i="5"/>
  <c r="O66" i="5"/>
  <c r="M66" i="5"/>
  <c r="Q65" i="5"/>
  <c r="O65" i="5"/>
  <c r="M65" i="5"/>
  <c r="Q64" i="5"/>
  <c r="O64" i="5"/>
  <c r="M64" i="5"/>
  <c r="Q63" i="5"/>
  <c r="O63" i="5"/>
  <c r="M63" i="5"/>
  <c r="Q62" i="5"/>
  <c r="O62" i="5"/>
  <c r="M62" i="5"/>
  <c r="Q61" i="5"/>
  <c r="O61" i="5"/>
  <c r="M61" i="5"/>
  <c r="O60" i="5"/>
  <c r="M60" i="5"/>
  <c r="Q59" i="5"/>
  <c r="O59" i="5"/>
  <c r="M59" i="5"/>
  <c r="Q58" i="5"/>
  <c r="O58" i="5"/>
  <c r="M58" i="5"/>
  <c r="Q57" i="5"/>
  <c r="O57" i="5"/>
  <c r="M57" i="5"/>
  <c r="Q55" i="5"/>
  <c r="M55" i="5"/>
  <c r="Q54" i="5"/>
  <c r="O54" i="5"/>
  <c r="M54" i="5"/>
  <c r="Q53" i="5"/>
  <c r="O53" i="5"/>
  <c r="M53" i="5"/>
  <c r="Q52" i="5"/>
  <c r="O52" i="5"/>
  <c r="M52" i="5"/>
  <c r="Q51" i="5"/>
  <c r="M51" i="5"/>
  <c r="Q50" i="5"/>
  <c r="O50" i="5"/>
  <c r="M50" i="5"/>
  <c r="Q49" i="5"/>
  <c r="O49" i="5"/>
  <c r="M49" i="5"/>
  <c r="Q48" i="5"/>
  <c r="O48" i="5"/>
  <c r="M48" i="5"/>
  <c r="Q47" i="5"/>
  <c r="O47" i="5"/>
  <c r="M47" i="5"/>
  <c r="Q46" i="5"/>
  <c r="O46" i="5"/>
  <c r="M46" i="5"/>
  <c r="Q45" i="5"/>
  <c r="O45" i="5"/>
  <c r="M45" i="5"/>
  <c r="Q44" i="5"/>
  <c r="O44" i="5"/>
  <c r="M44" i="5"/>
  <c r="Q43" i="5"/>
  <c r="O43" i="5"/>
  <c r="M43" i="5"/>
  <c r="Q42" i="5"/>
  <c r="O42" i="5"/>
  <c r="M42" i="5"/>
  <c r="Q41" i="5"/>
  <c r="O41" i="5"/>
  <c r="M41" i="5"/>
  <c r="Q40" i="5"/>
  <c r="O40" i="5"/>
  <c r="M40" i="5"/>
  <c r="Q39" i="5"/>
  <c r="O39" i="5"/>
  <c r="M39" i="5"/>
  <c r="Q38" i="5"/>
  <c r="O38" i="5"/>
  <c r="M38" i="5"/>
  <c r="T38" i="5" s="1"/>
  <c r="Q37" i="5"/>
  <c r="O37" i="5"/>
  <c r="M37" i="5"/>
  <c r="Q36" i="5"/>
  <c r="O36" i="5"/>
  <c r="M36" i="5"/>
  <c r="Q35" i="5"/>
  <c r="O35" i="5"/>
  <c r="M35" i="5"/>
  <c r="Q34" i="5"/>
  <c r="O34" i="5"/>
  <c r="M34" i="5"/>
  <c r="Q33" i="5"/>
  <c r="O33" i="5"/>
  <c r="M33" i="5"/>
  <c r="Q32" i="5"/>
  <c r="O32" i="5"/>
  <c r="M32" i="5"/>
  <c r="Q31" i="5"/>
  <c r="O31" i="5"/>
  <c r="M31" i="5"/>
  <c r="Q30" i="5"/>
  <c r="O30" i="5"/>
  <c r="M30" i="5"/>
  <c r="T30" i="5" s="1"/>
  <c r="Q29" i="5"/>
  <c r="O29" i="5"/>
  <c r="Q28" i="5"/>
  <c r="O28" i="5"/>
  <c r="Q27" i="5"/>
  <c r="O27" i="5"/>
  <c r="Q26" i="5"/>
  <c r="O26" i="5"/>
  <c r="Q25" i="5"/>
  <c r="O25" i="5"/>
  <c r="Q24" i="5"/>
  <c r="O24" i="5"/>
  <c r="T24" i="5" s="1"/>
  <c r="Q23" i="5"/>
  <c r="O23" i="5"/>
  <c r="Q22" i="5"/>
  <c r="O22" i="5"/>
  <c r="T22" i="5" s="1"/>
  <c r="Q21" i="5"/>
  <c r="O21" i="5"/>
  <c r="T21" i="5" s="1"/>
  <c r="Q20" i="5"/>
  <c r="O20" i="5"/>
  <c r="T20" i="5" s="1"/>
  <c r="Q19" i="5"/>
  <c r="O19" i="5"/>
  <c r="Q18" i="5"/>
  <c r="O18" i="5"/>
  <c r="T18" i="5" s="1"/>
  <c r="Q17" i="5"/>
  <c r="O17" i="5"/>
  <c r="T17" i="5" s="1"/>
  <c r="Q16" i="5"/>
  <c r="O16" i="5"/>
  <c r="Q15" i="5"/>
  <c r="O15" i="5"/>
  <c r="T15" i="5" s="1"/>
  <c r="Q14" i="5"/>
  <c r="O14" i="5"/>
  <c r="Q13" i="5"/>
  <c r="O13" i="5"/>
  <c r="T13" i="5" s="1"/>
  <c r="Q12" i="5"/>
  <c r="O12" i="5"/>
  <c r="Q11" i="5"/>
  <c r="O11" i="5"/>
  <c r="T11" i="5" s="1"/>
  <c r="Q10" i="5"/>
  <c r="O10" i="5"/>
  <c r="Q9" i="5"/>
  <c r="O9" i="5"/>
  <c r="Q8" i="5"/>
  <c r="O8" i="5"/>
  <c r="T34" i="5" l="1"/>
  <c r="T42" i="5"/>
  <c r="T46" i="5"/>
  <c r="T64" i="5"/>
  <c r="T68" i="5"/>
  <c r="T72" i="5"/>
  <c r="T76" i="5"/>
  <c r="T80" i="5"/>
  <c r="T84" i="5"/>
  <c r="T16" i="5"/>
  <c r="T55" i="5"/>
  <c r="T61" i="5"/>
  <c r="T65" i="5"/>
  <c r="T69" i="5"/>
  <c r="T73" i="5"/>
  <c r="T77" i="5"/>
  <c r="T81" i="5"/>
  <c r="T85" i="5"/>
  <c r="T9" i="5"/>
  <c r="T23" i="5"/>
  <c r="T28" i="5"/>
  <c r="T33" i="5"/>
  <c r="T37" i="5"/>
  <c r="T41" i="5"/>
  <c r="T45" i="5"/>
  <c r="T49" i="5"/>
  <c r="T60" i="5"/>
  <c r="T63" i="5"/>
  <c r="T67" i="5"/>
  <c r="T71" i="5"/>
  <c r="T75" i="5"/>
  <c r="T79" i="5"/>
  <c r="T83" i="5"/>
  <c r="T54" i="5"/>
  <c r="T10" i="5"/>
  <c r="T25" i="5"/>
  <c r="T29" i="5"/>
  <c r="T62" i="5"/>
  <c r="T66" i="5"/>
  <c r="T70" i="5"/>
  <c r="T74" i="5"/>
  <c r="T78" i="5"/>
  <c r="T82" i="5"/>
  <c r="T86" i="5"/>
  <c r="T14" i="5"/>
  <c r="T19" i="5"/>
  <c r="T26" i="5"/>
  <c r="T31" i="5"/>
  <c r="T35" i="5"/>
  <c r="T39" i="5"/>
  <c r="T43" i="5"/>
  <c r="T47" i="5"/>
  <c r="T51" i="5"/>
  <c r="T50" i="5"/>
  <c r="T53" i="5"/>
  <c r="T58" i="5"/>
  <c r="T8" i="5"/>
  <c r="T12" i="5"/>
  <c r="T27" i="5"/>
  <c r="T32" i="5"/>
  <c r="T36" i="5"/>
  <c r="T40" i="5"/>
  <c r="T44" i="5"/>
  <c r="T48" i="5"/>
  <c r="T52" i="5"/>
  <c r="T57" i="5"/>
  <c r="T59" i="5"/>
  <c r="S68" i="4"/>
  <c r="Q68" i="4"/>
  <c r="O68" i="4"/>
  <c r="V68" i="4" s="1"/>
  <c r="V67" i="4"/>
  <c r="S67" i="4"/>
  <c r="Q67" i="4"/>
  <c r="O67" i="4"/>
  <c r="V66" i="4"/>
  <c r="S66" i="4"/>
  <c r="Q66" i="4"/>
  <c r="O66" i="4"/>
  <c r="V65" i="4"/>
  <c r="S65" i="4"/>
  <c r="Q65" i="4"/>
  <c r="O65" i="4"/>
  <c r="V64" i="4"/>
  <c r="S64" i="4"/>
  <c r="Q64" i="4"/>
  <c r="O64" i="4"/>
  <c r="V63" i="4"/>
  <c r="S63" i="4"/>
  <c r="Q63" i="4"/>
  <c r="O63" i="4"/>
  <c r="V62" i="4"/>
  <c r="S62" i="4"/>
  <c r="Q62" i="4"/>
  <c r="O62" i="4"/>
  <c r="V61" i="4"/>
  <c r="S61" i="4"/>
  <c r="Q61" i="4"/>
  <c r="O61" i="4"/>
  <c r="V60" i="4"/>
  <c r="S60" i="4"/>
  <c r="Q60" i="4"/>
  <c r="O60" i="4"/>
  <c r="V59" i="4"/>
  <c r="S59" i="4"/>
  <c r="Q59" i="4"/>
  <c r="O59" i="4"/>
  <c r="V58" i="4"/>
  <c r="S58" i="4"/>
  <c r="Q58" i="4"/>
  <c r="O58" i="4"/>
  <c r="V57" i="4"/>
  <c r="S57" i="4"/>
  <c r="Q57" i="4"/>
  <c r="O57" i="4"/>
  <c r="V56" i="4"/>
  <c r="S56" i="4"/>
  <c r="Q56" i="4"/>
  <c r="O56" i="4"/>
  <c r="V55" i="4"/>
  <c r="S55" i="4"/>
  <c r="Q55" i="4"/>
  <c r="O55" i="4"/>
  <c r="V54" i="4"/>
  <c r="S54" i="4"/>
  <c r="Q54" i="4"/>
  <c r="O54" i="4"/>
  <c r="V53" i="4"/>
  <c r="S53" i="4"/>
  <c r="Q53" i="4"/>
  <c r="O53" i="4"/>
  <c r="V52" i="4"/>
  <c r="S52" i="4"/>
  <c r="Q52" i="4"/>
  <c r="O52" i="4"/>
  <c r="V51" i="4"/>
  <c r="S51" i="4"/>
  <c r="Q51" i="4"/>
  <c r="O51" i="4"/>
  <c r="V50" i="4"/>
  <c r="S50" i="4"/>
  <c r="Q50" i="4"/>
  <c r="O50" i="4"/>
  <c r="V49" i="4"/>
  <c r="S49" i="4"/>
  <c r="Q49" i="4"/>
  <c r="O49" i="4"/>
  <c r="V48" i="4"/>
  <c r="S48" i="4"/>
  <c r="Q48" i="4"/>
  <c r="O48" i="4"/>
  <c r="V46" i="4"/>
  <c r="S46" i="4"/>
  <c r="Q46" i="4"/>
  <c r="O46" i="4"/>
  <c r="V45" i="4"/>
  <c r="S45" i="4"/>
  <c r="Q45" i="4"/>
  <c r="O45" i="4"/>
  <c r="V43" i="4"/>
  <c r="S43" i="4"/>
  <c r="Q43" i="4"/>
  <c r="O43" i="4"/>
  <c r="V42" i="4"/>
  <c r="S42" i="4"/>
  <c r="Q42" i="4"/>
  <c r="O42" i="4"/>
  <c r="V41" i="4"/>
  <c r="S41" i="4"/>
  <c r="Q41" i="4"/>
  <c r="O41" i="4"/>
  <c r="V40" i="4"/>
  <c r="S40" i="4"/>
  <c r="O40" i="4"/>
  <c r="S39" i="4"/>
  <c r="Q39" i="4"/>
  <c r="O39" i="4"/>
  <c r="S38" i="4"/>
  <c r="Q38" i="4"/>
  <c r="O38" i="4"/>
  <c r="V38" i="4" s="1"/>
  <c r="S37" i="4"/>
  <c r="Q37" i="4"/>
  <c r="O37" i="4"/>
  <c r="S36" i="4"/>
  <c r="V36" i="4" s="1"/>
  <c r="Q36" i="4"/>
  <c r="O36" i="4"/>
  <c r="S35" i="4"/>
  <c r="Q35" i="4"/>
  <c r="O35" i="4"/>
  <c r="S34" i="4"/>
  <c r="Q34" i="4"/>
  <c r="O34" i="4"/>
  <c r="S33" i="4"/>
  <c r="Q33" i="4"/>
  <c r="O33" i="4"/>
  <c r="S32" i="4"/>
  <c r="V32" i="4" s="1"/>
  <c r="Q32" i="4"/>
  <c r="O32" i="4"/>
  <c r="S31" i="4"/>
  <c r="Q31" i="4"/>
  <c r="O31" i="4"/>
  <c r="S30" i="4"/>
  <c r="Q30" i="4"/>
  <c r="O30" i="4"/>
  <c r="S29" i="4"/>
  <c r="Q29" i="4"/>
  <c r="O29" i="4"/>
  <c r="S28" i="4"/>
  <c r="V28" i="4" s="1"/>
  <c r="Q28" i="4"/>
  <c r="S27" i="4"/>
  <c r="Q27" i="4"/>
  <c r="V27" i="4" s="1"/>
  <c r="S26" i="4"/>
  <c r="Q26" i="4"/>
  <c r="S25" i="4"/>
  <c r="Q25" i="4"/>
  <c r="V25" i="4" s="1"/>
  <c r="S23" i="4"/>
  <c r="Q23" i="4"/>
  <c r="S22" i="4"/>
  <c r="Q22" i="4"/>
  <c r="V22" i="4" s="1"/>
  <c r="S21" i="4"/>
  <c r="Q21" i="4"/>
  <c r="V21" i="4" s="1"/>
  <c r="S20" i="4"/>
  <c r="V20" i="4" s="1"/>
  <c r="Q20" i="4"/>
  <c r="S19" i="4"/>
  <c r="V19" i="4" s="1"/>
  <c r="Q19" i="4"/>
  <c r="S18" i="4"/>
  <c r="Q18" i="4"/>
  <c r="S17" i="4"/>
  <c r="Q17" i="4"/>
  <c r="V16" i="4"/>
  <c r="S16" i="4"/>
  <c r="Q16" i="4"/>
  <c r="S15" i="4"/>
  <c r="Q15" i="4"/>
  <c r="S14" i="4"/>
  <c r="Q14" i="4"/>
  <c r="V14" i="4" s="1"/>
  <c r="S13" i="4"/>
  <c r="Q13" i="4"/>
  <c r="V13" i="4" s="1"/>
  <c r="S12" i="4"/>
  <c r="Q12" i="4"/>
  <c r="V12" i="4" s="1"/>
  <c r="S11" i="4"/>
  <c r="Q11" i="4"/>
  <c r="S10" i="4"/>
  <c r="Q10" i="4"/>
  <c r="V10" i="4" s="1"/>
  <c r="S9" i="4"/>
  <c r="Q9" i="4"/>
  <c r="V9" i="4" s="1"/>
  <c r="V11" i="4" l="1"/>
  <c r="V15" i="4"/>
  <c r="V17" i="4"/>
  <c r="V31" i="4"/>
  <c r="V35" i="4"/>
  <c r="V37" i="4"/>
  <c r="V30" i="4"/>
  <c r="V34" i="4"/>
  <c r="V18" i="4"/>
  <c r="V23" i="4"/>
  <c r="V26" i="4"/>
  <c r="V29" i="4"/>
  <c r="V33" i="4"/>
  <c r="V39" i="4"/>
</calcChain>
</file>

<file path=xl/sharedStrings.xml><?xml version="1.0" encoding="utf-8"?>
<sst xmlns="http://schemas.openxmlformats.org/spreadsheetml/2006/main" count="662" uniqueCount="247">
  <si>
    <t>Α/Α</t>
  </si>
  <si>
    <t>ΕΠΩΝΥΜΟ</t>
  </si>
  <si>
    <t>ΟΝΟΜΑ</t>
  </si>
  <si>
    <t>ΠΑΤΡΩΝΥΜΟ</t>
  </si>
  <si>
    <t>ΑΦΜ</t>
  </si>
  <si>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</si>
  <si>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</si>
  <si>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</si>
  <si>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</si>
  <si>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</si>
  <si>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</si>
  <si>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</si>
  <si>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</si>
  <si>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ΠΡΟΣΩΡΙΝΟΣ ΠΙΝΑΚΑΣ ΚΑΤΑΤΑΞΗΣ ΠΛΗΡΟΥΣ ΑΠΑΣΧΟΛΗΣΗΣ ΠΡΟΣΩΠΙΚΟΥ ΟΡΙΣΜΕΝΟΥ ΧΡΟΝΟΥ ΣΕ ΥΠΗΡΕΣΙΕΣ ΚΑΘΑΡΙΣΜΟΥ ΣΧΟΛΙΚΩΝ ΜΟΝΑΔΩΝ</t>
  </si>
  <si>
    <t>Φορέας : ΔΗΜΟΣ ΜΑΛΕΒΙΖΙΟΥ</t>
  </si>
  <si>
    <t>Αρ. Ανακοίνωσης :13160/20-8-20</t>
  </si>
  <si>
    <t>Έδρα Υπηρεσίας : ΠΛΑΤΕΙΑ ΚΑΤΣΑΜΑΝΗ, ΓΑΖΙ</t>
  </si>
  <si>
    <t>ΠΡΟΣΩΡΙΝΟΣ ΠΙΝΑΚΑΣ ΚΑΤΑΤΑΞΗΣ ΜΕΡΙΚΗΣ ΑΠΑΣΧΟΛΗΣΗΣ ΠΡΟΣΩΠΙΚΟΥ ΟΡΙΣΜΕΝΟΥ ΧΡΟΝΟΥ ΣΕ ΥΠΗΡΕΣΙΕΣ ΚΑΘΑΡΙΣΜΟΥ ΣΧΟΛΙΚΩΝ ΜΟΝΑΔΩΝ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</si>
  <si>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</si>
  <si>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</si>
  <si>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</si>
  <si>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t xml:space="preserve">1η Προτίμηση Μερικής </t>
  </si>
  <si>
    <t>Διάρκεια Σύμβασης :ΣΧΟΛΙΚΟ ΕΤΟΣ 2020-21</t>
  </si>
  <si>
    <t>Διάρκεια Σύμβασης : ΣΧΟΛΙΚΟ ΕΤΟΣ 2020-21</t>
  </si>
  <si>
    <t>ΕΠΙΤΥΧΟΥΣΑ ΣΤΗΝ ΠΛΗΡΟΥΣ</t>
  </si>
  <si>
    <t>126+117 ΑΙΘΟΥΣΕΣ</t>
  </si>
  <si>
    <t>9+29 ΑΙΘΟΥΣΕΣ</t>
  </si>
  <si>
    <t>49+59 ΑΙΘΟΥΣΕΣ</t>
  </si>
  <si>
    <t>59+63 ΑΙΘΟΥΣΕΣ</t>
  </si>
  <si>
    <t>27+9 ΑΙΘΟΥΣΕΣ</t>
  </si>
  <si>
    <t>10+12 ΑΙΘΟΥΣΕΣ</t>
  </si>
  <si>
    <t>49+31 ΑΙΘΟΥΣΕΣ</t>
  </si>
  <si>
    <t>77+136 ΑΙΘΟΥΣΕΣ</t>
  </si>
  <si>
    <t>20+16 ΑΙΘΟΥΣΕΣ</t>
  </si>
  <si>
    <t>27+16 ΑΙΘΟΥΣΕΣ</t>
  </si>
  <si>
    <t>108+86 ΑΙΘΟΥΣΕΣ</t>
  </si>
  <si>
    <t>40+64 ΑΙΘΟΥΣΕΣ</t>
  </si>
  <si>
    <t>20+18 ΑΙΘΟΥΣΕΣ</t>
  </si>
  <si>
    <t>118+127 ΑΙΘΟΥΣΕΣ</t>
  </si>
  <si>
    <t>108+149 ΑΙΘΟΥΣΕΣ</t>
  </si>
  <si>
    <t>98+100 ΑΙΘΟΥΣΕΣ</t>
  </si>
  <si>
    <t>175+538 ΑΙΘΟΥΣΕΣ</t>
  </si>
  <si>
    <t>60+143 ΑΙΘΟΥΣΕΣ</t>
  </si>
  <si>
    <t>60+141 ΑΙΘΟΥΣΕΣ</t>
  </si>
  <si>
    <t>50+145 ΑΙΘΟΥΣΕΣ</t>
  </si>
  <si>
    <t>69+193 ΑΙΘΟΥΣΕΣ</t>
  </si>
  <si>
    <t>29****89</t>
  </si>
  <si>
    <t>ΣΑ</t>
  </si>
  <si>
    <t>ΕΛ</t>
  </si>
  <si>
    <t>ΝΙ</t>
  </si>
  <si>
    <r>
      <t xml:space="preserve">1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 ΣΥΝΤΕΛΕΣΤΗ ΑΙΘΟΥΣΩΝ)</t>
    </r>
  </si>
  <si>
    <t>34+115 ΑΙΘΟΥΣΕΣ</t>
  </si>
  <si>
    <t>159+494 ΑΙΘΟΥΣΕΣ</t>
  </si>
  <si>
    <t>κο</t>
  </si>
  <si>
    <t>ΤΑ</t>
  </si>
  <si>
    <t>ΤΖ</t>
  </si>
  <si>
    <t xml:space="preserve">ΒΕ </t>
  </si>
  <si>
    <t>ΠΑ</t>
  </si>
  <si>
    <t>ΞΕ</t>
  </si>
  <si>
    <t>ΜΑ</t>
  </si>
  <si>
    <t>ΛΙ</t>
  </si>
  <si>
    <t>ΜΙ</t>
  </si>
  <si>
    <t xml:space="preserve">ΔΡ </t>
  </si>
  <si>
    <t>ΚΑ</t>
  </si>
  <si>
    <t>ΔΙ</t>
  </si>
  <si>
    <t>ΝΤ</t>
  </si>
  <si>
    <t xml:space="preserve">ΣΤ </t>
  </si>
  <si>
    <t xml:space="preserve">ΜΠ </t>
  </si>
  <si>
    <t>ΛΥ</t>
  </si>
  <si>
    <t>ΚΟ</t>
  </si>
  <si>
    <t xml:space="preserve">ΣΙ </t>
  </si>
  <si>
    <t xml:space="preserve">ΛΑ </t>
  </si>
  <si>
    <t>ΞΥ</t>
  </si>
  <si>
    <t>ΒΡ</t>
  </si>
  <si>
    <t>ΜΠ</t>
  </si>
  <si>
    <t>ΧΑ</t>
  </si>
  <si>
    <t>ΒΑ</t>
  </si>
  <si>
    <t xml:space="preserve">ΒΟ </t>
  </si>
  <si>
    <t xml:space="preserve">ΤΣΙ </t>
  </si>
  <si>
    <t xml:space="preserve">VI </t>
  </si>
  <si>
    <t xml:space="preserve">ΣΗ </t>
  </si>
  <si>
    <t>ΣΕ</t>
  </si>
  <si>
    <t xml:space="preserve">ΠΕ </t>
  </si>
  <si>
    <t xml:space="preserve">ΜΟ </t>
  </si>
  <si>
    <t xml:space="preserve">ΦΑ </t>
  </si>
  <si>
    <t>ΓΚ</t>
  </si>
  <si>
    <t xml:space="preserve">ΑΥ </t>
  </si>
  <si>
    <t>ΤΣΑ</t>
  </si>
  <si>
    <t>ΠΛ</t>
  </si>
  <si>
    <t>ΖΕ</t>
  </si>
  <si>
    <t>ΣΚ</t>
  </si>
  <si>
    <t>ΜΟ</t>
  </si>
  <si>
    <t>ΒΛ</t>
  </si>
  <si>
    <t>ΓΡ</t>
  </si>
  <si>
    <t>ΧΡ</t>
  </si>
  <si>
    <t>ΓΕ</t>
  </si>
  <si>
    <t xml:space="preserve">ΒΑ </t>
  </si>
  <si>
    <t xml:space="preserve">ΜΑ </t>
  </si>
  <si>
    <t xml:space="preserve">ΣΟ </t>
  </si>
  <si>
    <t xml:space="preserve">ΕΥ </t>
  </si>
  <si>
    <t>ΝΕ</t>
  </si>
  <si>
    <t>ΕΥ</t>
  </si>
  <si>
    <t>ΑΛ</t>
  </si>
  <si>
    <t>ΘΕ</t>
  </si>
  <si>
    <t>ΑΡ</t>
  </si>
  <si>
    <t xml:space="preserve">ΑΙ </t>
  </si>
  <si>
    <t>ΙΣ</t>
  </si>
  <si>
    <t>ΑΘ</t>
  </si>
  <si>
    <t>ΑΓ</t>
  </si>
  <si>
    <t xml:space="preserve">ΓΙ </t>
  </si>
  <si>
    <t>ΙΩ</t>
  </si>
  <si>
    <t xml:space="preserve">ΕΙ </t>
  </si>
  <si>
    <t>ΑΙ</t>
  </si>
  <si>
    <t>KL</t>
  </si>
  <si>
    <t>ΠΕ</t>
  </si>
  <si>
    <t>ΕΙ</t>
  </si>
  <si>
    <t>ΑΝ</t>
  </si>
  <si>
    <t xml:space="preserve">ΔΕ </t>
  </si>
  <si>
    <t xml:space="preserve">ΚΩ </t>
  </si>
  <si>
    <t>ΦΑ</t>
  </si>
  <si>
    <t>ΓΑ</t>
  </si>
  <si>
    <t xml:space="preserve">ΓΕ </t>
  </si>
  <si>
    <t xml:space="preserve">ΠΑ </t>
  </si>
  <si>
    <t xml:space="preserve">ΜΙ </t>
  </si>
  <si>
    <t xml:space="preserve">ΑΡ </t>
  </si>
  <si>
    <t xml:space="preserve">ΣΠ </t>
  </si>
  <si>
    <t xml:space="preserve">ΔΗ </t>
  </si>
  <si>
    <t>ΣΤ</t>
  </si>
  <si>
    <t>ΜΟ-ΜΑ</t>
  </si>
  <si>
    <t>ΖΑ</t>
  </si>
  <si>
    <t xml:space="preserve">ΕΜ </t>
  </si>
  <si>
    <t>DE</t>
  </si>
  <si>
    <t>ΔΗ</t>
  </si>
  <si>
    <t>ΦΩ</t>
  </si>
  <si>
    <t xml:space="preserve">ΧΡ </t>
  </si>
  <si>
    <t xml:space="preserve">ΧΑ </t>
  </si>
  <si>
    <t>ΚΥ</t>
  </si>
  <si>
    <t xml:space="preserve">ΜΗ </t>
  </si>
  <si>
    <t>ΕΜ</t>
  </si>
  <si>
    <t xml:space="preserve">ΑΘ </t>
  </si>
  <si>
    <t>27****43</t>
  </si>
  <si>
    <t>02****64</t>
  </si>
  <si>
    <t>20****80</t>
  </si>
  <si>
    <t>11****68</t>
  </si>
  <si>
    <t>26****01</t>
  </si>
  <si>
    <t>18****43</t>
  </si>
  <si>
    <t>25****60</t>
  </si>
  <si>
    <t>31****20</t>
  </si>
  <si>
    <t>21****64</t>
  </si>
  <si>
    <t>16****24</t>
  </si>
  <si>
    <t>30****01</t>
  </si>
  <si>
    <t>18****06</t>
  </si>
  <si>
    <t>06****41</t>
  </si>
  <si>
    <t>07****83</t>
  </si>
  <si>
    <t>15****64</t>
  </si>
  <si>
    <t>17****60</t>
  </si>
  <si>
    <t>28****84</t>
  </si>
  <si>
    <t>01****02</t>
  </si>
  <si>
    <t>12****43</t>
  </si>
  <si>
    <t>15****01</t>
  </si>
  <si>
    <t>17****20</t>
  </si>
  <si>
    <t>12****24</t>
  </si>
  <si>
    <t>06****04</t>
  </si>
  <si>
    <t>06****28</t>
  </si>
  <si>
    <t>01****87</t>
  </si>
  <si>
    <t>16****05</t>
  </si>
  <si>
    <t>28****47</t>
  </si>
  <si>
    <t>18****28</t>
  </si>
  <si>
    <t>27****00</t>
  </si>
  <si>
    <t>ΛΑ-ΓΙ</t>
  </si>
  <si>
    <t>08****60</t>
  </si>
  <si>
    <t>11****22</t>
  </si>
  <si>
    <t>17****89</t>
  </si>
  <si>
    <t>20****62</t>
  </si>
  <si>
    <t>27****80</t>
  </si>
  <si>
    <t>05****83</t>
  </si>
  <si>
    <t>23****28</t>
  </si>
  <si>
    <t>27****40</t>
  </si>
  <si>
    <t>18****44</t>
  </si>
  <si>
    <t>15****37</t>
  </si>
  <si>
    <t>21****61</t>
  </si>
  <si>
    <t>14****46</t>
  </si>
  <si>
    <t>14****63</t>
  </si>
  <si>
    <t>02****47</t>
  </si>
  <si>
    <t>09****81</t>
  </si>
  <si>
    <t>21****69</t>
  </si>
  <si>
    <t>03****09</t>
  </si>
  <si>
    <t>08****88</t>
  </si>
  <si>
    <t>11****85</t>
  </si>
  <si>
    <t>05****69</t>
  </si>
  <si>
    <t>08****04</t>
  </si>
  <si>
    <t>09****08</t>
  </si>
  <si>
    <t>15****66</t>
  </si>
  <si>
    <t>08****86</t>
  </si>
  <si>
    <t>04****85</t>
  </si>
  <si>
    <t>15****49</t>
  </si>
  <si>
    <t>19****49</t>
  </si>
  <si>
    <t>30****28</t>
  </si>
  <si>
    <t>19****69</t>
  </si>
  <si>
    <t>20****81</t>
  </si>
  <si>
    <t>07****62</t>
  </si>
  <si>
    <t>19****40</t>
  </si>
  <si>
    <t>10****65</t>
  </si>
  <si>
    <t>09****04</t>
  </si>
  <si>
    <t>30****84</t>
  </si>
  <si>
    <t>15****80</t>
  </si>
  <si>
    <t>19****43</t>
  </si>
  <si>
    <t>29****09</t>
  </si>
  <si>
    <t>16****44</t>
  </si>
  <si>
    <t>07****44</t>
  </si>
  <si>
    <t>18****04</t>
  </si>
  <si>
    <t>13****61</t>
  </si>
  <si>
    <t>08****22</t>
  </si>
  <si>
    <t>02****03</t>
  </si>
  <si>
    <t>03****22</t>
  </si>
  <si>
    <t>18****83</t>
  </si>
  <si>
    <t xml:space="preserve">ΑΓ </t>
  </si>
  <si>
    <t>ΜΥ</t>
  </si>
  <si>
    <t>23****49</t>
  </si>
  <si>
    <t xml:space="preserve">ΘΕ </t>
  </si>
  <si>
    <t>12****49</t>
  </si>
  <si>
    <t>03****44</t>
  </si>
  <si>
    <t>26****86</t>
  </si>
  <si>
    <t>ΣΗ</t>
  </si>
  <si>
    <t>VI</t>
  </si>
  <si>
    <t>11****46</t>
  </si>
  <si>
    <t>ΓΙ</t>
  </si>
  <si>
    <t>ΒΙ</t>
  </si>
  <si>
    <t>01****46</t>
  </si>
  <si>
    <t>ΑΥ</t>
  </si>
  <si>
    <t>07****84</t>
  </si>
  <si>
    <t>28****23</t>
  </si>
  <si>
    <t xml:space="preserve">ΜΟΥ </t>
  </si>
  <si>
    <t>ΔΑ</t>
  </si>
  <si>
    <t xml:space="preserve">ΦΩ </t>
  </si>
  <si>
    <t>28****89</t>
  </si>
  <si>
    <t>15****26</t>
  </si>
  <si>
    <t>07****29</t>
  </si>
  <si>
    <t>Αικατερίνη Περπέρογλου</t>
  </si>
  <si>
    <t>Σπυρίδων Κασσαπάκης</t>
  </si>
  <si>
    <t>υπάλληλος τμήματος Ανθρώπινου Δυναμικού</t>
  </si>
  <si>
    <t xml:space="preserve">προϊστάμενος τμήματος Ανθρώπινου Δυναμικού </t>
  </si>
  <si>
    <t xml:space="preserve">Αντώνιος Σεληνιωτάκης </t>
  </si>
  <si>
    <t>προϊστάμενος Δ/νσης Διοικητικών Υπηρεσιών</t>
  </si>
  <si>
    <t>ΒΕ</t>
  </si>
  <si>
    <t>Γρηγόριος Φασουλάκης</t>
  </si>
  <si>
    <t>Αντιδήμαρχος Διοικητικών Υπηρεσιών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</si>
</sst>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4" borderId="1" xfId="0" applyFont="1" applyFill="1" applyBorder="1" applyAlignment="1">
      <alignment wrapText="1"/>
    </xf>
    <xf numFmtId="11" fontId="4" fillId="0" borderId="1" xfId="0" applyNumberFormat="1" applyFont="1" applyBorder="1" applyAlignment="1">
      <alignment wrapText="1"/>
    </xf>
    <xf numFmtId="0" fontId="0" fillId="4" borderId="1" xfId="0" applyFill="1" applyBorder="1" applyAlignment="1"/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/>
    <xf numFmtId="11" fontId="4" fillId="4" borderId="1" xfId="0" applyNumberFormat="1" applyFont="1" applyFill="1" applyBorder="1" applyAlignment="1"/>
    <xf numFmtId="0" fontId="0" fillId="4" borderId="1" xfId="0" applyFont="1" applyFill="1" applyBorder="1" applyAlignment="1"/>
    <xf numFmtId="0" fontId="1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/>
    <xf numFmtId="0" fontId="1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/>
    <xf numFmtId="0" fontId="4" fillId="0" borderId="2" xfId="0" applyFont="1" applyFill="1" applyBorder="1" applyAlignment="1"/>
    <xf numFmtId="9" fontId="0" fillId="0" borderId="1" xfId="0" applyNumberFormat="1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9" fontId="0" fillId="0" borderId="1" xfId="0" applyNumberFormat="1" applyBorder="1" applyAlignment="1"/>
    <xf numFmtId="0" fontId="1" fillId="0" borderId="1" xfId="0" applyFont="1" applyFill="1" applyBorder="1" applyAlignment="1">
      <alignment wrapText="1"/>
    </xf>
    <xf numFmtId="0" fontId="4" fillId="0" borderId="2" xfId="0" applyFont="1" applyBorder="1" applyAlignment="1"/>
    <xf numFmtId="0" fontId="4" fillId="0" borderId="0" xfId="0" applyFont="1" applyBorder="1" applyAlignment="1"/>
    <xf numFmtId="0" fontId="1" fillId="0" borderId="1" xfId="0" applyFont="1" applyFill="1" applyBorder="1" applyAlignment="1"/>
    <xf numFmtId="11" fontId="4" fillId="0" borderId="1" xfId="0" applyNumberFormat="1" applyFont="1" applyBorder="1" applyAlignment="1"/>
    <xf numFmtId="0" fontId="12" fillId="0" borderId="1" xfId="0" applyFont="1" applyFill="1" applyBorder="1" applyAlignment="1"/>
    <xf numFmtId="0" fontId="11" fillId="0" borderId="1" xfId="0" applyFont="1" applyFill="1" applyBorder="1" applyAlignment="1"/>
    <xf numFmtId="0" fontId="1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 applyAlignment="1">
      <alignment horizontal="center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wrapText="1"/>
    </xf>
    <xf numFmtId="0" fontId="10" fillId="0" borderId="0" xfId="0" applyFont="1" applyFill="1" applyBorder="1" applyAlignment="1" applyProtection="1">
      <alignment horizontal="left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4"/>
  <sheetViews>
    <sheetView view="pageLayout" topLeftCell="A10" workbookViewId="0">
      <selection activeCell="C15" sqref="C15"/>
    </sheetView>
  </sheetViews>
  <sheetFormatPr defaultRowHeight="14.4" x14ac:dyDescent="0.3"/>
  <cols>
    <col min="1" max="1" width="3.6640625" style="2" customWidth="1"/>
    <col min="2" max="2" width="13.88671875" customWidth="1"/>
    <col min="3" max="3" width="11.5546875" customWidth="1"/>
    <col min="4" max="4" width="15.33203125" customWidth="1"/>
    <col min="5" max="5" width="14.77734375" customWidth="1"/>
    <col min="6" max="6" width="10" hidden="1" customWidth="1"/>
    <col min="7" max="7" width="12" hidden="1" customWidth="1"/>
    <col min="8" max="8" width="13.88671875" customWidth="1"/>
    <col min="9" max="9" width="7" customWidth="1"/>
    <col min="10" max="10" width="7.44140625" customWidth="1"/>
    <col min="11" max="11" width="6.33203125" customWidth="1"/>
    <col min="12" max="12" width="6.88671875" customWidth="1"/>
    <col min="13" max="13" width="6.5546875" customWidth="1"/>
    <col min="14" max="14" width="7" customWidth="1"/>
    <col min="15" max="15" width="6.44140625" style="6" customWidth="1"/>
    <col min="16" max="16" width="5.33203125" style="6" customWidth="1"/>
    <col min="17" max="18" width="5.109375" style="6" customWidth="1"/>
    <col min="19" max="19" width="5" style="6" customWidth="1"/>
    <col min="20" max="20" width="4.5546875" style="6" customWidth="1"/>
    <col min="21" max="21" width="5.33203125" style="6" customWidth="1"/>
    <col min="22" max="22" width="15.5546875" style="24" customWidth="1"/>
    <col min="23" max="23" width="21.6640625" customWidth="1"/>
  </cols>
  <sheetData>
    <row r="1" spans="1:40" ht="15" x14ac:dyDescent="0.25">
      <c r="A1" s="7"/>
      <c r="B1" s="7"/>
      <c r="C1" s="8"/>
      <c r="D1" s="9"/>
      <c r="E1" s="10"/>
      <c r="F1" s="111"/>
      <c r="G1" s="111"/>
      <c r="H1" s="111"/>
      <c r="I1" s="111"/>
      <c r="J1" s="111"/>
      <c r="K1" s="111"/>
      <c r="L1" s="111"/>
      <c r="M1" s="11"/>
      <c r="N1" s="10"/>
      <c r="O1"/>
      <c r="P1"/>
      <c r="Q1"/>
      <c r="R1"/>
      <c r="S1"/>
      <c r="T1"/>
      <c r="U1"/>
      <c r="V1" s="23"/>
    </row>
    <row r="2" spans="1:40" ht="54.6" customHeight="1" x14ac:dyDescent="0.3">
      <c r="A2" s="112" t="s">
        <v>14</v>
      </c>
      <c r="B2" s="113"/>
      <c r="C2" s="113"/>
      <c r="D2" s="99"/>
      <c r="E2" s="100"/>
      <c r="F2" s="114" t="s">
        <v>17</v>
      </c>
      <c r="G2" s="114"/>
      <c r="H2" s="114"/>
      <c r="I2" s="114"/>
      <c r="J2" s="114"/>
      <c r="K2" s="114"/>
      <c r="L2" s="114"/>
      <c r="M2" s="114"/>
      <c r="N2" s="12"/>
      <c r="O2"/>
      <c r="P2"/>
      <c r="Q2"/>
      <c r="R2"/>
      <c r="S2"/>
      <c r="T2"/>
      <c r="U2"/>
      <c r="V2" s="23"/>
    </row>
    <row r="3" spans="1:40" x14ac:dyDescent="0.3">
      <c r="A3" s="97" t="s">
        <v>15</v>
      </c>
      <c r="B3" s="98"/>
      <c r="C3" s="98"/>
      <c r="D3" s="99"/>
      <c r="E3" s="100"/>
      <c r="F3" s="115"/>
      <c r="G3" s="115"/>
      <c r="H3" s="115"/>
      <c r="I3" s="115"/>
      <c r="J3" s="115"/>
      <c r="K3" s="115"/>
      <c r="L3" s="115"/>
      <c r="M3" s="115"/>
      <c r="N3" s="12"/>
      <c r="O3"/>
      <c r="P3"/>
      <c r="Q3"/>
      <c r="R3"/>
      <c r="S3"/>
      <c r="T3"/>
      <c r="U3"/>
      <c r="V3" s="23"/>
    </row>
    <row r="4" spans="1:40" ht="12.75" customHeight="1" x14ac:dyDescent="0.3">
      <c r="A4" s="106" t="s">
        <v>16</v>
      </c>
      <c r="B4" s="107"/>
      <c r="C4" s="107"/>
      <c r="D4" s="108"/>
      <c r="E4" s="109"/>
      <c r="F4" s="110"/>
      <c r="G4" s="110"/>
      <c r="H4" s="110"/>
      <c r="I4" s="110"/>
      <c r="J4" s="110"/>
      <c r="K4" s="110"/>
      <c r="L4" s="110"/>
      <c r="M4" s="110"/>
      <c r="N4" s="12"/>
      <c r="O4"/>
      <c r="P4"/>
      <c r="Q4"/>
      <c r="R4"/>
      <c r="S4"/>
      <c r="T4"/>
      <c r="U4"/>
      <c r="V4" s="23"/>
    </row>
    <row r="5" spans="1:40" ht="28.2" customHeight="1" x14ac:dyDescent="0.3">
      <c r="A5" s="97" t="s">
        <v>23</v>
      </c>
      <c r="B5" s="98"/>
      <c r="C5" s="98"/>
      <c r="D5" s="99"/>
      <c r="E5" s="100"/>
      <c r="F5" s="101"/>
      <c r="G5" s="101"/>
      <c r="H5" s="101"/>
      <c r="I5" s="101"/>
      <c r="J5" s="101"/>
      <c r="K5" s="101"/>
      <c r="L5" s="101"/>
      <c r="M5" s="101"/>
      <c r="N5" s="12"/>
      <c r="O5"/>
      <c r="P5"/>
      <c r="Q5"/>
      <c r="R5"/>
      <c r="S5"/>
      <c r="T5"/>
      <c r="U5"/>
      <c r="V5" s="23"/>
    </row>
    <row r="6" spans="1:40" ht="28.2" customHeight="1" x14ac:dyDescent="0.25">
      <c r="A6" s="13"/>
      <c r="B6" s="14"/>
      <c r="C6" s="14"/>
      <c r="D6" s="15"/>
      <c r="E6" s="16"/>
      <c r="F6" s="42"/>
      <c r="G6" s="42"/>
      <c r="H6" s="17"/>
      <c r="I6" s="42"/>
      <c r="J6" s="42"/>
      <c r="K6" s="42"/>
      <c r="L6" s="42"/>
      <c r="M6" s="42"/>
      <c r="N6" s="12"/>
      <c r="O6"/>
      <c r="P6"/>
      <c r="Q6"/>
      <c r="R6"/>
      <c r="S6"/>
      <c r="T6"/>
      <c r="U6"/>
      <c r="V6" s="23"/>
    </row>
    <row r="7" spans="1:40" ht="28.2" customHeight="1" x14ac:dyDescent="0.3">
      <c r="A7" s="102" t="s">
        <v>0</v>
      </c>
      <c r="B7" s="102" t="s">
        <v>1</v>
      </c>
      <c r="C7" s="102" t="s">
        <v>2</v>
      </c>
      <c r="D7" s="102" t="s">
        <v>3</v>
      </c>
      <c r="E7" s="102" t="s">
        <v>5</v>
      </c>
      <c r="F7" s="17"/>
      <c r="G7" s="17"/>
      <c r="H7" s="104" t="s">
        <v>18</v>
      </c>
      <c r="I7" s="105"/>
      <c r="J7" s="105"/>
      <c r="K7" s="105"/>
      <c r="L7" s="105"/>
      <c r="M7" s="105"/>
      <c r="N7" s="105"/>
      <c r="O7" s="93" t="s">
        <v>19</v>
      </c>
      <c r="P7" s="93"/>
      <c r="Q7" s="93"/>
      <c r="R7" s="93"/>
      <c r="S7" s="93"/>
      <c r="T7" s="93"/>
      <c r="U7" s="93"/>
      <c r="V7" s="94" t="s">
        <v>6</v>
      </c>
    </row>
    <row r="8" spans="1:40" s="3" customFormat="1" ht="230.4" x14ac:dyDescent="0.3">
      <c r="A8" s="103"/>
      <c r="B8" s="103"/>
      <c r="C8" s="103"/>
      <c r="D8" s="103"/>
      <c r="E8" s="103"/>
      <c r="F8" s="31" t="s">
        <v>4</v>
      </c>
      <c r="G8" s="31" t="s">
        <v>5</v>
      </c>
      <c r="H8" s="33" t="s">
        <v>50</v>
      </c>
      <c r="I8" s="33" t="s">
        <v>12</v>
      </c>
      <c r="J8" s="33" t="s">
        <v>7</v>
      </c>
      <c r="K8" s="37" t="s">
        <v>20</v>
      </c>
      <c r="L8" s="33" t="s">
        <v>9</v>
      </c>
      <c r="M8" s="33" t="s">
        <v>10</v>
      </c>
      <c r="N8" s="33" t="s">
        <v>11</v>
      </c>
      <c r="O8" s="5">
        <v>1</v>
      </c>
      <c r="P8" s="5">
        <v>2</v>
      </c>
      <c r="Q8" s="5">
        <v>3</v>
      </c>
      <c r="R8" s="5">
        <v>4</v>
      </c>
      <c r="S8" s="5">
        <v>5</v>
      </c>
      <c r="T8" s="5">
        <v>6</v>
      </c>
      <c r="U8" s="5">
        <v>7</v>
      </c>
      <c r="V8" s="95"/>
      <c r="X8"/>
      <c r="Y8"/>
      <c r="Z8"/>
      <c r="AA8"/>
      <c r="AB8"/>
      <c r="AC8" s="96"/>
      <c r="AD8" s="96"/>
      <c r="AE8" s="96"/>
      <c r="AF8" s="96"/>
      <c r="AG8" s="96"/>
      <c r="AH8" s="96"/>
      <c r="AI8" s="96"/>
      <c r="AJ8" s="18"/>
      <c r="AK8"/>
      <c r="AL8" s="19"/>
      <c r="AM8" s="20"/>
      <c r="AN8" s="20"/>
    </row>
    <row r="9" spans="1:40" s="25" customFormat="1" ht="27" customHeight="1" x14ac:dyDescent="0.3">
      <c r="A9" s="62">
        <v>1</v>
      </c>
      <c r="B9" s="63" t="s">
        <v>47</v>
      </c>
      <c r="C9" s="63" t="s">
        <v>48</v>
      </c>
      <c r="D9" s="63" t="s">
        <v>49</v>
      </c>
      <c r="E9" s="63" t="s">
        <v>46</v>
      </c>
      <c r="F9" s="63"/>
      <c r="G9" s="63"/>
      <c r="H9" s="41" t="s">
        <v>41</v>
      </c>
      <c r="I9" s="64"/>
      <c r="J9" s="64">
        <v>1</v>
      </c>
      <c r="K9" s="64"/>
      <c r="L9" s="64"/>
      <c r="M9" s="64"/>
      <c r="N9" s="64">
        <v>50</v>
      </c>
      <c r="O9" s="65">
        <v>5521</v>
      </c>
      <c r="P9" s="65"/>
      <c r="Q9" s="65">
        <f t="shared" ref="Q9:Q23" si="0">J9*15</f>
        <v>15</v>
      </c>
      <c r="R9" s="65"/>
      <c r="S9" s="65">
        <f t="shared" ref="S9:S23" si="1">L9*10</f>
        <v>0</v>
      </c>
      <c r="T9" s="66"/>
      <c r="U9" s="66">
        <v>20</v>
      </c>
      <c r="V9" s="67">
        <f t="shared" ref="V9:V23" si="2">SUM(O9:U9)</f>
        <v>5556</v>
      </c>
      <c r="W9" s="25" t="s">
        <v>24</v>
      </c>
      <c r="X9" s="26"/>
      <c r="Y9" s="26"/>
      <c r="Z9" s="26"/>
      <c r="AA9" s="26"/>
      <c r="AB9" s="26"/>
      <c r="AC9" s="27"/>
      <c r="AD9" s="27"/>
      <c r="AE9" s="27"/>
      <c r="AF9" s="27"/>
      <c r="AG9" s="27"/>
      <c r="AH9" s="27"/>
      <c r="AI9" s="27"/>
      <c r="AJ9" s="28"/>
      <c r="AK9" s="26"/>
      <c r="AL9" s="29"/>
      <c r="AM9" s="30"/>
      <c r="AN9" s="30"/>
    </row>
    <row r="10" spans="1:40" ht="38.4" customHeight="1" x14ac:dyDescent="0.3">
      <c r="A10" s="62">
        <v>2</v>
      </c>
      <c r="B10" s="63" t="s">
        <v>69</v>
      </c>
      <c r="C10" s="63" t="s">
        <v>94</v>
      </c>
      <c r="D10" s="63" t="s">
        <v>110</v>
      </c>
      <c r="E10" s="63" t="s">
        <v>140</v>
      </c>
      <c r="F10" s="63"/>
      <c r="G10" s="63"/>
      <c r="H10" s="41" t="s">
        <v>52</v>
      </c>
      <c r="I10" s="64"/>
      <c r="J10" s="64">
        <v>1</v>
      </c>
      <c r="K10" s="64"/>
      <c r="L10" s="64"/>
      <c r="M10" s="64"/>
      <c r="N10" s="64">
        <v>65</v>
      </c>
      <c r="O10" s="65">
        <v>5086</v>
      </c>
      <c r="P10" s="65"/>
      <c r="Q10" s="65">
        <f t="shared" si="0"/>
        <v>15</v>
      </c>
      <c r="R10" s="65"/>
      <c r="S10" s="65">
        <f t="shared" si="1"/>
        <v>0</v>
      </c>
      <c r="T10" s="66"/>
      <c r="U10" s="66">
        <v>20</v>
      </c>
      <c r="V10" s="67">
        <f t="shared" si="2"/>
        <v>5121</v>
      </c>
      <c r="W10" s="25" t="s">
        <v>24</v>
      </c>
    </row>
    <row r="11" spans="1:40" ht="30.6" customHeight="1" x14ac:dyDescent="0.3">
      <c r="A11" s="62">
        <v>3</v>
      </c>
      <c r="B11" s="63" t="s">
        <v>54</v>
      </c>
      <c r="C11" s="63" t="s">
        <v>49</v>
      </c>
      <c r="D11" s="63" t="s">
        <v>95</v>
      </c>
      <c r="E11" s="63" t="s">
        <v>141</v>
      </c>
      <c r="F11" s="63"/>
      <c r="G11" s="63"/>
      <c r="H11" s="41" t="s">
        <v>39</v>
      </c>
      <c r="I11" s="64"/>
      <c r="J11" s="64"/>
      <c r="K11" s="64"/>
      <c r="L11" s="64"/>
      <c r="M11" s="64"/>
      <c r="N11" s="64">
        <v>55</v>
      </c>
      <c r="O11" s="65">
        <v>3298</v>
      </c>
      <c r="P11" s="65"/>
      <c r="Q11" s="65">
        <f t="shared" si="0"/>
        <v>0</v>
      </c>
      <c r="R11" s="65"/>
      <c r="S11" s="65">
        <f t="shared" si="1"/>
        <v>0</v>
      </c>
      <c r="T11" s="66"/>
      <c r="U11" s="66">
        <v>20</v>
      </c>
      <c r="V11" s="67">
        <f t="shared" si="2"/>
        <v>3318</v>
      </c>
      <c r="W11" s="25" t="s">
        <v>24</v>
      </c>
    </row>
    <row r="12" spans="1:40" ht="46.2" customHeight="1" x14ac:dyDescent="0.3">
      <c r="A12" s="62">
        <v>4</v>
      </c>
      <c r="B12" s="63" t="s">
        <v>55</v>
      </c>
      <c r="C12" s="63" t="s">
        <v>95</v>
      </c>
      <c r="D12" s="63" t="s">
        <v>110</v>
      </c>
      <c r="E12" s="63" t="s">
        <v>142</v>
      </c>
      <c r="F12" s="63"/>
      <c r="G12" s="63"/>
      <c r="H12" s="41" t="s">
        <v>38</v>
      </c>
      <c r="I12" s="64"/>
      <c r="J12" s="64">
        <v>1</v>
      </c>
      <c r="K12" s="64"/>
      <c r="L12" s="64"/>
      <c r="M12" s="64"/>
      <c r="N12" s="64">
        <v>50</v>
      </c>
      <c r="O12" s="65">
        <v>3254</v>
      </c>
      <c r="P12" s="65"/>
      <c r="Q12" s="65">
        <f t="shared" si="0"/>
        <v>15</v>
      </c>
      <c r="R12" s="65"/>
      <c r="S12" s="65">
        <f t="shared" si="1"/>
        <v>0</v>
      </c>
      <c r="T12" s="66"/>
      <c r="U12" s="66">
        <v>20</v>
      </c>
      <c r="V12" s="67">
        <f t="shared" si="2"/>
        <v>3289</v>
      </c>
      <c r="W12" s="25" t="s">
        <v>24</v>
      </c>
    </row>
    <row r="13" spans="1:40" ht="46.95" customHeight="1" x14ac:dyDescent="0.3">
      <c r="A13" s="62">
        <v>5</v>
      </c>
      <c r="B13" s="63" t="s">
        <v>244</v>
      </c>
      <c r="C13" s="63" t="s">
        <v>48</v>
      </c>
      <c r="D13" s="63" t="s">
        <v>101</v>
      </c>
      <c r="E13" s="63" t="s">
        <v>143</v>
      </c>
      <c r="F13" s="63"/>
      <c r="G13" s="63"/>
      <c r="H13" s="41" t="s">
        <v>25</v>
      </c>
      <c r="I13" s="64"/>
      <c r="J13" s="64"/>
      <c r="K13" s="64"/>
      <c r="L13" s="64"/>
      <c r="M13" s="64"/>
      <c r="N13" s="64">
        <v>49</v>
      </c>
      <c r="O13" s="65">
        <v>3278</v>
      </c>
      <c r="P13" s="65"/>
      <c r="Q13" s="65">
        <f t="shared" si="0"/>
        <v>0</v>
      </c>
      <c r="R13" s="65"/>
      <c r="S13" s="65">
        <f t="shared" si="1"/>
        <v>0</v>
      </c>
      <c r="T13" s="66"/>
      <c r="U13" s="66">
        <v>10</v>
      </c>
      <c r="V13" s="67">
        <f t="shared" si="2"/>
        <v>3288</v>
      </c>
      <c r="W13" s="25" t="s">
        <v>24</v>
      </c>
    </row>
    <row r="14" spans="1:40" ht="46.2" customHeight="1" x14ac:dyDescent="0.3">
      <c r="A14" s="68">
        <v>6</v>
      </c>
      <c r="B14" s="69" t="s">
        <v>57</v>
      </c>
      <c r="C14" s="69" t="s">
        <v>96</v>
      </c>
      <c r="D14" s="69" t="s">
        <v>110</v>
      </c>
      <c r="E14" s="70" t="s">
        <v>145</v>
      </c>
      <c r="F14" s="69"/>
      <c r="G14" s="69"/>
      <c r="H14" s="57" t="s">
        <v>35</v>
      </c>
      <c r="I14" s="56"/>
      <c r="J14" s="56">
        <v>1</v>
      </c>
      <c r="K14" s="56"/>
      <c r="L14" s="56"/>
      <c r="M14" s="56"/>
      <c r="N14" s="56">
        <v>56</v>
      </c>
      <c r="O14" s="54">
        <v>2682</v>
      </c>
      <c r="P14" s="54"/>
      <c r="Q14" s="54">
        <f t="shared" si="0"/>
        <v>15</v>
      </c>
      <c r="R14" s="54"/>
      <c r="S14" s="54">
        <f t="shared" si="1"/>
        <v>0</v>
      </c>
      <c r="T14" s="71"/>
      <c r="U14" s="71">
        <v>20</v>
      </c>
      <c r="V14" s="72">
        <f t="shared" si="2"/>
        <v>2717</v>
      </c>
    </row>
    <row r="15" spans="1:40" ht="31.95" customHeight="1" x14ac:dyDescent="0.3">
      <c r="A15" s="68">
        <v>7</v>
      </c>
      <c r="B15" s="69" t="s">
        <v>59</v>
      </c>
      <c r="C15" s="69" t="s">
        <v>97</v>
      </c>
      <c r="D15" s="69" t="s">
        <v>121</v>
      </c>
      <c r="E15" s="70" t="s">
        <v>146</v>
      </c>
      <c r="F15" s="69"/>
      <c r="G15" s="73"/>
      <c r="H15" s="57" t="s">
        <v>32</v>
      </c>
      <c r="I15" s="56"/>
      <c r="J15" s="56"/>
      <c r="K15" s="56">
        <v>1</v>
      </c>
      <c r="L15" s="56"/>
      <c r="M15" s="56"/>
      <c r="N15" s="56">
        <v>40</v>
      </c>
      <c r="O15" s="54">
        <v>2621</v>
      </c>
      <c r="P15" s="54"/>
      <c r="Q15" s="54">
        <f t="shared" si="0"/>
        <v>0</v>
      </c>
      <c r="R15" s="54">
        <v>5</v>
      </c>
      <c r="S15" s="54">
        <f t="shared" si="1"/>
        <v>0</v>
      </c>
      <c r="T15" s="71"/>
      <c r="U15" s="71">
        <v>10</v>
      </c>
      <c r="V15" s="72">
        <f t="shared" si="2"/>
        <v>2636</v>
      </c>
    </row>
    <row r="16" spans="1:40" ht="31.95" customHeight="1" x14ac:dyDescent="0.3">
      <c r="A16" s="68">
        <v>8</v>
      </c>
      <c r="B16" s="69" t="s">
        <v>47</v>
      </c>
      <c r="C16" s="69" t="s">
        <v>63</v>
      </c>
      <c r="D16" s="69" t="s">
        <v>116</v>
      </c>
      <c r="E16" s="69" t="s">
        <v>147</v>
      </c>
      <c r="F16" s="69"/>
      <c r="G16" s="73"/>
      <c r="H16" s="57" t="s">
        <v>45</v>
      </c>
      <c r="I16" s="56"/>
      <c r="J16" s="56">
        <v>1</v>
      </c>
      <c r="K16" s="56">
        <v>2</v>
      </c>
      <c r="L16" s="56">
        <v>2</v>
      </c>
      <c r="M16" s="56"/>
      <c r="N16" s="56">
        <v>38</v>
      </c>
      <c r="O16" s="54">
        <v>2045</v>
      </c>
      <c r="P16" s="54"/>
      <c r="Q16" s="54">
        <f t="shared" si="0"/>
        <v>15</v>
      </c>
      <c r="R16" s="54">
        <v>10</v>
      </c>
      <c r="S16" s="54">
        <f t="shared" si="1"/>
        <v>20</v>
      </c>
      <c r="T16" s="71"/>
      <c r="U16" s="71">
        <v>10</v>
      </c>
      <c r="V16" s="72">
        <f t="shared" si="2"/>
        <v>2100</v>
      </c>
    </row>
    <row r="17" spans="1:23" ht="40.950000000000003" customHeight="1" x14ac:dyDescent="0.3">
      <c r="A17" s="68">
        <v>9</v>
      </c>
      <c r="B17" s="69" t="s">
        <v>57</v>
      </c>
      <c r="C17" s="69" t="s">
        <v>98</v>
      </c>
      <c r="D17" s="69" t="s">
        <v>95</v>
      </c>
      <c r="E17" s="69" t="s">
        <v>148</v>
      </c>
      <c r="F17" s="69"/>
      <c r="G17" s="73"/>
      <c r="H17" s="57" t="s">
        <v>43</v>
      </c>
      <c r="I17" s="56">
        <v>5</v>
      </c>
      <c r="J17" s="56"/>
      <c r="K17" s="56">
        <v>1</v>
      </c>
      <c r="L17" s="56">
        <v>1</v>
      </c>
      <c r="M17" s="56"/>
      <c r="N17" s="56">
        <v>43</v>
      </c>
      <c r="O17" s="54">
        <v>1662</v>
      </c>
      <c r="P17" s="54">
        <v>40</v>
      </c>
      <c r="Q17" s="54">
        <f t="shared" si="0"/>
        <v>0</v>
      </c>
      <c r="R17" s="54">
        <v>5</v>
      </c>
      <c r="S17" s="54">
        <f t="shared" si="1"/>
        <v>10</v>
      </c>
      <c r="T17" s="71"/>
      <c r="U17" s="71">
        <v>10</v>
      </c>
      <c r="V17" s="72">
        <f t="shared" si="2"/>
        <v>1727</v>
      </c>
    </row>
    <row r="18" spans="1:23" ht="46.95" customHeight="1" x14ac:dyDescent="0.3">
      <c r="A18" s="68">
        <v>10</v>
      </c>
      <c r="B18" s="69" t="s">
        <v>61</v>
      </c>
      <c r="C18" s="69" t="s">
        <v>100</v>
      </c>
      <c r="D18" s="69" t="s">
        <v>123</v>
      </c>
      <c r="E18" s="69" t="s">
        <v>150</v>
      </c>
      <c r="F18" s="69"/>
      <c r="G18" s="69"/>
      <c r="H18" s="57" t="s">
        <v>44</v>
      </c>
      <c r="I18" s="56"/>
      <c r="J18" s="56">
        <v>1</v>
      </c>
      <c r="K18" s="56">
        <v>3</v>
      </c>
      <c r="L18" s="56"/>
      <c r="M18" s="56"/>
      <c r="N18" s="56">
        <v>45</v>
      </c>
      <c r="O18" s="54">
        <v>1494</v>
      </c>
      <c r="P18" s="54"/>
      <c r="Q18" s="54">
        <f t="shared" si="0"/>
        <v>15</v>
      </c>
      <c r="R18" s="54">
        <v>20</v>
      </c>
      <c r="S18" s="54">
        <f t="shared" si="1"/>
        <v>0</v>
      </c>
      <c r="T18" s="71"/>
      <c r="U18" s="71">
        <v>10</v>
      </c>
      <c r="V18" s="72">
        <f t="shared" si="2"/>
        <v>1539</v>
      </c>
    </row>
    <row r="19" spans="1:23" ht="37.950000000000003" customHeight="1" x14ac:dyDescent="0.3">
      <c r="A19" s="68">
        <v>11</v>
      </c>
      <c r="B19" s="69" t="s">
        <v>62</v>
      </c>
      <c r="C19" s="69" t="s">
        <v>99</v>
      </c>
      <c r="D19" s="69" t="s">
        <v>110</v>
      </c>
      <c r="E19" s="69" t="s">
        <v>151</v>
      </c>
      <c r="F19" s="69"/>
      <c r="G19" s="69"/>
      <c r="H19" s="57" t="s">
        <v>27</v>
      </c>
      <c r="I19" s="56"/>
      <c r="J19" s="56"/>
      <c r="K19" s="56"/>
      <c r="L19" s="56">
        <v>1</v>
      </c>
      <c r="M19" s="56"/>
      <c r="N19" s="56">
        <v>48</v>
      </c>
      <c r="O19" s="54">
        <v>1410</v>
      </c>
      <c r="P19" s="54"/>
      <c r="Q19" s="54">
        <f t="shared" si="0"/>
        <v>0</v>
      </c>
      <c r="R19" s="54"/>
      <c r="S19" s="54">
        <f t="shared" si="1"/>
        <v>10</v>
      </c>
      <c r="T19" s="71"/>
      <c r="U19" s="71">
        <v>10</v>
      </c>
      <c r="V19" s="72">
        <f t="shared" si="2"/>
        <v>1430</v>
      </c>
    </row>
    <row r="20" spans="1:23" ht="38.4" customHeight="1" x14ac:dyDescent="0.3">
      <c r="A20" s="68">
        <v>12</v>
      </c>
      <c r="B20" s="69" t="s">
        <v>57</v>
      </c>
      <c r="C20" s="69" t="s">
        <v>102</v>
      </c>
      <c r="D20" s="69" t="s">
        <v>116</v>
      </c>
      <c r="E20" s="69" t="s">
        <v>153</v>
      </c>
      <c r="F20" s="69"/>
      <c r="G20" s="69"/>
      <c r="H20" s="57" t="s">
        <v>36</v>
      </c>
      <c r="I20" s="56">
        <v>6</v>
      </c>
      <c r="J20" s="56"/>
      <c r="K20" s="56">
        <v>2</v>
      </c>
      <c r="L20" s="56"/>
      <c r="M20" s="56"/>
      <c r="N20" s="56">
        <v>40</v>
      </c>
      <c r="O20" s="54">
        <v>1320</v>
      </c>
      <c r="P20" s="54">
        <v>50</v>
      </c>
      <c r="Q20" s="54">
        <f t="shared" si="0"/>
        <v>0</v>
      </c>
      <c r="R20" s="54">
        <v>10</v>
      </c>
      <c r="S20" s="54">
        <f t="shared" si="1"/>
        <v>0</v>
      </c>
      <c r="T20" s="71"/>
      <c r="U20" s="71">
        <v>10</v>
      </c>
      <c r="V20" s="72">
        <f t="shared" si="2"/>
        <v>1390</v>
      </c>
    </row>
    <row r="21" spans="1:23" ht="40.950000000000003" customHeight="1" x14ac:dyDescent="0.3">
      <c r="A21" s="68">
        <v>13</v>
      </c>
      <c r="B21" s="69" t="s">
        <v>59</v>
      </c>
      <c r="C21" s="69" t="s">
        <v>101</v>
      </c>
      <c r="D21" s="69" t="s">
        <v>95</v>
      </c>
      <c r="E21" s="69" t="s">
        <v>154</v>
      </c>
      <c r="F21" s="69"/>
      <c r="G21" s="69"/>
      <c r="H21" s="57" t="s">
        <v>31</v>
      </c>
      <c r="I21" s="56"/>
      <c r="J21" s="56">
        <v>1</v>
      </c>
      <c r="K21" s="56"/>
      <c r="L21" s="56"/>
      <c r="M21" s="56"/>
      <c r="N21" s="56">
        <v>49</v>
      </c>
      <c r="O21" s="54">
        <v>1136</v>
      </c>
      <c r="P21" s="54"/>
      <c r="Q21" s="54">
        <f t="shared" si="0"/>
        <v>15</v>
      </c>
      <c r="R21" s="54"/>
      <c r="S21" s="54">
        <f t="shared" si="1"/>
        <v>0</v>
      </c>
      <c r="T21" s="71"/>
      <c r="U21" s="71">
        <v>10</v>
      </c>
      <c r="V21" s="72">
        <f t="shared" si="2"/>
        <v>1161</v>
      </c>
    </row>
    <row r="22" spans="1:23" ht="30" customHeight="1" x14ac:dyDescent="0.3">
      <c r="A22" s="68">
        <v>14</v>
      </c>
      <c r="B22" s="69" t="s">
        <v>64</v>
      </c>
      <c r="C22" s="69" t="s">
        <v>63</v>
      </c>
      <c r="D22" s="69" t="s">
        <v>61</v>
      </c>
      <c r="E22" s="69" t="s">
        <v>155</v>
      </c>
      <c r="F22" s="69"/>
      <c r="G22" s="69"/>
      <c r="H22" s="57" t="s">
        <v>51</v>
      </c>
      <c r="I22" s="56"/>
      <c r="J22" s="56"/>
      <c r="K22" s="56"/>
      <c r="L22" s="56">
        <v>1</v>
      </c>
      <c r="M22" s="56"/>
      <c r="N22" s="56">
        <v>45</v>
      </c>
      <c r="O22" s="54">
        <v>1088</v>
      </c>
      <c r="P22" s="54"/>
      <c r="Q22" s="54">
        <f t="shared" si="0"/>
        <v>0</v>
      </c>
      <c r="R22" s="54"/>
      <c r="S22" s="54">
        <f t="shared" si="1"/>
        <v>10</v>
      </c>
      <c r="T22" s="71"/>
      <c r="U22" s="71">
        <v>10</v>
      </c>
      <c r="V22" s="72">
        <f t="shared" si="2"/>
        <v>1108</v>
      </c>
    </row>
    <row r="23" spans="1:23" ht="25.2" customHeight="1" x14ac:dyDescent="0.3">
      <c r="A23" s="68">
        <v>15</v>
      </c>
      <c r="B23" s="69" t="s">
        <v>65</v>
      </c>
      <c r="C23" s="69" t="s">
        <v>134</v>
      </c>
      <c r="D23" s="69" t="s">
        <v>124</v>
      </c>
      <c r="E23" s="69" t="s">
        <v>156</v>
      </c>
      <c r="F23" s="69"/>
      <c r="G23" s="73"/>
      <c r="H23" s="57" t="s">
        <v>34</v>
      </c>
      <c r="I23" s="56"/>
      <c r="J23" s="56">
        <v>1</v>
      </c>
      <c r="K23" s="56">
        <v>3</v>
      </c>
      <c r="L23" s="56"/>
      <c r="M23" s="56"/>
      <c r="N23" s="56">
        <v>31</v>
      </c>
      <c r="O23" s="54">
        <v>604</v>
      </c>
      <c r="P23" s="54"/>
      <c r="Q23" s="54">
        <f t="shared" si="0"/>
        <v>15</v>
      </c>
      <c r="R23" s="54">
        <v>20</v>
      </c>
      <c r="S23" s="54">
        <f t="shared" si="1"/>
        <v>0</v>
      </c>
      <c r="T23" s="71"/>
      <c r="U23" s="71">
        <v>10</v>
      </c>
      <c r="V23" s="72">
        <f t="shared" si="2"/>
        <v>649</v>
      </c>
    </row>
    <row r="24" spans="1:23" ht="40.200000000000003" customHeight="1" x14ac:dyDescent="0.3">
      <c r="A24" s="68">
        <v>16</v>
      </c>
      <c r="B24" s="44" t="s">
        <v>216</v>
      </c>
      <c r="C24" s="44" t="s">
        <v>59</v>
      </c>
      <c r="D24" s="44" t="s">
        <v>217</v>
      </c>
      <c r="E24" s="44" t="s">
        <v>218</v>
      </c>
      <c r="F24" s="74"/>
      <c r="G24" s="74"/>
      <c r="H24" s="68" t="s">
        <v>26</v>
      </c>
      <c r="I24" s="68"/>
      <c r="J24" s="68"/>
      <c r="K24" s="68">
        <v>1</v>
      </c>
      <c r="L24" s="68"/>
      <c r="M24" s="68"/>
      <c r="N24" s="68">
        <v>30</v>
      </c>
      <c r="O24" s="68">
        <v>580</v>
      </c>
      <c r="P24" s="68"/>
      <c r="Q24" s="68"/>
      <c r="R24" s="68">
        <v>5</v>
      </c>
      <c r="S24" s="68"/>
      <c r="T24" s="68"/>
      <c r="U24" s="68">
        <v>10</v>
      </c>
      <c r="V24" s="75">
        <v>595</v>
      </c>
    </row>
    <row r="25" spans="1:23" ht="52.2" customHeight="1" x14ac:dyDescent="0.3">
      <c r="A25" s="68">
        <v>17</v>
      </c>
      <c r="B25" s="69" t="s">
        <v>63</v>
      </c>
      <c r="C25" s="69" t="s">
        <v>63</v>
      </c>
      <c r="D25" s="69" t="s">
        <v>125</v>
      </c>
      <c r="E25" s="69" t="s">
        <v>157</v>
      </c>
      <c r="F25" s="69"/>
      <c r="G25" s="69"/>
      <c r="H25" s="57" t="s">
        <v>29</v>
      </c>
      <c r="I25" s="56"/>
      <c r="J25" s="56"/>
      <c r="K25" s="56">
        <v>1</v>
      </c>
      <c r="L25" s="56"/>
      <c r="M25" s="56"/>
      <c r="N25" s="56">
        <v>32</v>
      </c>
      <c r="O25" s="54">
        <v>540</v>
      </c>
      <c r="P25" s="54"/>
      <c r="Q25" s="54">
        <f t="shared" ref="Q25:Q39" si="3">J25*15</f>
        <v>0</v>
      </c>
      <c r="R25" s="54">
        <v>5</v>
      </c>
      <c r="S25" s="54">
        <f t="shared" ref="S25:S43" si="4">L25*10</f>
        <v>0</v>
      </c>
      <c r="T25" s="71"/>
      <c r="U25" s="71">
        <v>10</v>
      </c>
      <c r="V25" s="72">
        <f t="shared" ref="V25:V43" si="5">SUM(O25:U25)</f>
        <v>555</v>
      </c>
      <c r="W25" s="22"/>
    </row>
    <row r="26" spans="1:23" ht="29.4" customHeight="1" x14ac:dyDescent="0.3">
      <c r="A26" s="68">
        <v>18</v>
      </c>
      <c r="B26" s="69" t="s">
        <v>66</v>
      </c>
      <c r="C26" s="69" t="s">
        <v>219</v>
      </c>
      <c r="D26" s="69" t="s">
        <v>116</v>
      </c>
      <c r="E26" s="69" t="s">
        <v>220</v>
      </c>
      <c r="F26" s="69"/>
      <c r="G26" s="69"/>
      <c r="H26" s="57" t="s">
        <v>37</v>
      </c>
      <c r="I26" s="56"/>
      <c r="J26" s="56"/>
      <c r="K26" s="56">
        <v>1</v>
      </c>
      <c r="L26" s="56"/>
      <c r="M26" s="56"/>
      <c r="N26" s="56">
        <v>42</v>
      </c>
      <c r="O26" s="54">
        <v>520</v>
      </c>
      <c r="P26" s="54"/>
      <c r="Q26" s="54">
        <f t="shared" si="3"/>
        <v>0</v>
      </c>
      <c r="R26" s="54">
        <v>5</v>
      </c>
      <c r="S26" s="54">
        <f t="shared" si="4"/>
        <v>0</v>
      </c>
      <c r="T26" s="71"/>
      <c r="U26" s="71">
        <v>10</v>
      </c>
      <c r="V26" s="72">
        <f t="shared" si="5"/>
        <v>535</v>
      </c>
    </row>
    <row r="27" spans="1:23" ht="44.4" customHeight="1" x14ac:dyDescent="0.3">
      <c r="A27" s="68">
        <v>19</v>
      </c>
      <c r="B27" s="69" t="s">
        <v>67</v>
      </c>
      <c r="C27" s="69" t="s">
        <v>104</v>
      </c>
      <c r="D27" s="69" t="s">
        <v>126</v>
      </c>
      <c r="E27" s="69" t="s">
        <v>159</v>
      </c>
      <c r="F27" s="69"/>
      <c r="G27" s="69"/>
      <c r="H27" s="57" t="s">
        <v>33</v>
      </c>
      <c r="I27" s="56"/>
      <c r="J27" s="56"/>
      <c r="K27" s="56">
        <v>2</v>
      </c>
      <c r="L27" s="56"/>
      <c r="M27" s="56"/>
      <c r="N27" s="56">
        <v>32</v>
      </c>
      <c r="O27" s="54">
        <v>500</v>
      </c>
      <c r="P27" s="54"/>
      <c r="Q27" s="54">
        <f t="shared" si="3"/>
        <v>0</v>
      </c>
      <c r="R27" s="54">
        <v>10</v>
      </c>
      <c r="S27" s="54">
        <f t="shared" si="4"/>
        <v>0</v>
      </c>
      <c r="T27" s="71"/>
      <c r="U27" s="71">
        <v>10</v>
      </c>
      <c r="V27" s="72">
        <f t="shared" si="5"/>
        <v>520</v>
      </c>
      <c r="W27" s="22"/>
    </row>
    <row r="28" spans="1:23" s="22" customFormat="1" ht="48.6" customHeight="1" x14ac:dyDescent="0.3">
      <c r="A28" s="68">
        <v>20</v>
      </c>
      <c r="B28" s="69" t="s">
        <v>68</v>
      </c>
      <c r="C28" s="69" t="s">
        <v>59</v>
      </c>
      <c r="D28" s="69" t="s">
        <v>127</v>
      </c>
      <c r="E28" s="69" t="s">
        <v>160</v>
      </c>
      <c r="F28" s="69"/>
      <c r="G28" s="69"/>
      <c r="H28" s="57" t="s">
        <v>30</v>
      </c>
      <c r="I28" s="56"/>
      <c r="J28" s="56"/>
      <c r="K28" s="56">
        <v>1</v>
      </c>
      <c r="L28" s="56"/>
      <c r="M28" s="56"/>
      <c r="N28" s="56">
        <v>44</v>
      </c>
      <c r="O28" s="54">
        <v>290</v>
      </c>
      <c r="P28" s="54"/>
      <c r="Q28" s="54">
        <f t="shared" si="3"/>
        <v>0</v>
      </c>
      <c r="R28" s="54">
        <v>5</v>
      </c>
      <c r="S28" s="54">
        <f t="shared" si="4"/>
        <v>0</v>
      </c>
      <c r="T28" s="71"/>
      <c r="U28" s="71">
        <v>10</v>
      </c>
      <c r="V28" s="72">
        <f t="shared" si="5"/>
        <v>305</v>
      </c>
      <c r="W28"/>
    </row>
    <row r="29" spans="1:23" ht="32.4" customHeight="1" x14ac:dyDescent="0.3">
      <c r="A29" s="68">
        <v>21</v>
      </c>
      <c r="B29" s="69" t="s">
        <v>69</v>
      </c>
      <c r="C29" s="69" t="s">
        <v>112</v>
      </c>
      <c r="D29" s="69" t="s">
        <v>76</v>
      </c>
      <c r="E29" s="69" t="s">
        <v>161</v>
      </c>
      <c r="F29" s="69"/>
      <c r="G29" s="69"/>
      <c r="H29" s="56"/>
      <c r="I29" s="56">
        <v>10</v>
      </c>
      <c r="J29" s="56"/>
      <c r="K29" s="56"/>
      <c r="L29" s="56"/>
      <c r="M29" s="56"/>
      <c r="N29" s="56">
        <v>46</v>
      </c>
      <c r="O29" s="54">
        <f t="shared" ref="O29:O43" si="6">H29*17</f>
        <v>0</v>
      </c>
      <c r="P29" s="54">
        <v>90</v>
      </c>
      <c r="Q29" s="54">
        <f t="shared" si="3"/>
        <v>0</v>
      </c>
      <c r="R29" s="54"/>
      <c r="S29" s="54">
        <f t="shared" si="4"/>
        <v>0</v>
      </c>
      <c r="T29" s="71"/>
      <c r="U29" s="71">
        <v>10</v>
      </c>
      <c r="V29" s="72">
        <f t="shared" si="5"/>
        <v>100</v>
      </c>
    </row>
    <row r="30" spans="1:23" ht="44.4" customHeight="1" x14ac:dyDescent="0.3">
      <c r="A30" s="68">
        <v>22</v>
      </c>
      <c r="B30" s="69" t="s">
        <v>71</v>
      </c>
      <c r="C30" s="69" t="s">
        <v>108</v>
      </c>
      <c r="D30" s="69" t="s">
        <v>118</v>
      </c>
      <c r="E30" s="69" t="s">
        <v>165</v>
      </c>
      <c r="F30" s="69"/>
      <c r="G30" s="69"/>
      <c r="H30" s="56"/>
      <c r="I30" s="56">
        <v>4</v>
      </c>
      <c r="J30" s="56">
        <v>1</v>
      </c>
      <c r="K30" s="56">
        <v>1</v>
      </c>
      <c r="L30" s="56">
        <v>3</v>
      </c>
      <c r="M30" s="56"/>
      <c r="N30" s="56">
        <v>41</v>
      </c>
      <c r="O30" s="54">
        <f t="shared" si="6"/>
        <v>0</v>
      </c>
      <c r="P30" s="54">
        <v>30</v>
      </c>
      <c r="Q30" s="54">
        <f t="shared" si="3"/>
        <v>15</v>
      </c>
      <c r="R30" s="54">
        <v>5</v>
      </c>
      <c r="S30" s="54">
        <f t="shared" si="4"/>
        <v>30</v>
      </c>
      <c r="T30" s="71"/>
      <c r="U30" s="71">
        <v>10</v>
      </c>
      <c r="V30" s="72">
        <f t="shared" si="5"/>
        <v>90</v>
      </c>
    </row>
    <row r="31" spans="1:23" ht="18" customHeight="1" x14ac:dyDescent="0.3">
      <c r="A31" s="68">
        <v>23</v>
      </c>
      <c r="B31" s="69" t="s">
        <v>72</v>
      </c>
      <c r="C31" s="69" t="s">
        <v>48</v>
      </c>
      <c r="D31" s="69" t="s">
        <v>127</v>
      </c>
      <c r="E31" s="69" t="s">
        <v>166</v>
      </c>
      <c r="F31" s="69"/>
      <c r="G31" s="69"/>
      <c r="H31" s="56"/>
      <c r="I31" s="56">
        <v>6</v>
      </c>
      <c r="J31" s="56">
        <v>1</v>
      </c>
      <c r="K31" s="56">
        <v>2</v>
      </c>
      <c r="L31" s="56"/>
      <c r="M31" s="56"/>
      <c r="N31" s="56">
        <v>47</v>
      </c>
      <c r="O31" s="54">
        <f t="shared" si="6"/>
        <v>0</v>
      </c>
      <c r="P31" s="54">
        <v>50</v>
      </c>
      <c r="Q31" s="54">
        <f t="shared" si="3"/>
        <v>15</v>
      </c>
      <c r="R31" s="54">
        <v>10</v>
      </c>
      <c r="S31" s="54">
        <f t="shared" si="4"/>
        <v>0</v>
      </c>
      <c r="T31" s="71"/>
      <c r="U31" s="71">
        <v>10</v>
      </c>
      <c r="V31" s="72">
        <f t="shared" si="5"/>
        <v>85</v>
      </c>
    </row>
    <row r="32" spans="1:23" ht="18" customHeight="1" x14ac:dyDescent="0.3">
      <c r="A32" s="62">
        <v>24</v>
      </c>
      <c r="B32" s="63" t="s">
        <v>73</v>
      </c>
      <c r="C32" s="63" t="s">
        <v>63</v>
      </c>
      <c r="D32" s="63" t="s">
        <v>95</v>
      </c>
      <c r="E32" s="63" t="s">
        <v>167</v>
      </c>
      <c r="F32" s="63"/>
      <c r="G32" s="63"/>
      <c r="H32" s="64"/>
      <c r="I32" s="64">
        <v>4</v>
      </c>
      <c r="J32" s="64">
        <v>1</v>
      </c>
      <c r="K32" s="64">
        <v>3</v>
      </c>
      <c r="L32" s="64"/>
      <c r="M32" s="64"/>
      <c r="N32" s="64">
        <v>30</v>
      </c>
      <c r="O32" s="65">
        <f t="shared" si="6"/>
        <v>0</v>
      </c>
      <c r="P32" s="65">
        <v>30</v>
      </c>
      <c r="Q32" s="65">
        <f t="shared" si="3"/>
        <v>15</v>
      </c>
      <c r="R32" s="65">
        <v>20</v>
      </c>
      <c r="S32" s="65">
        <f t="shared" si="4"/>
        <v>0</v>
      </c>
      <c r="T32" s="66"/>
      <c r="U32" s="66">
        <v>10</v>
      </c>
      <c r="V32" s="67">
        <f t="shared" si="5"/>
        <v>75</v>
      </c>
      <c r="W32" s="22"/>
    </row>
    <row r="33" spans="1:22" s="22" customFormat="1" ht="18" customHeight="1" x14ac:dyDescent="0.3">
      <c r="A33" s="62">
        <v>25</v>
      </c>
      <c r="B33" s="63" t="s">
        <v>74</v>
      </c>
      <c r="C33" s="63" t="s">
        <v>98</v>
      </c>
      <c r="D33" s="63" t="s">
        <v>128</v>
      </c>
      <c r="E33" s="63" t="s">
        <v>168</v>
      </c>
      <c r="F33" s="63"/>
      <c r="G33" s="76"/>
      <c r="H33" s="64"/>
      <c r="I33" s="64"/>
      <c r="J33" s="64">
        <v>1</v>
      </c>
      <c r="K33" s="64"/>
      <c r="L33" s="64">
        <v>3</v>
      </c>
      <c r="M33" s="77">
        <v>0.5</v>
      </c>
      <c r="N33" s="64">
        <v>27</v>
      </c>
      <c r="O33" s="65">
        <f t="shared" si="6"/>
        <v>0</v>
      </c>
      <c r="P33" s="65"/>
      <c r="Q33" s="65">
        <f t="shared" si="3"/>
        <v>15</v>
      </c>
      <c r="R33" s="65"/>
      <c r="S33" s="65">
        <f t="shared" si="4"/>
        <v>30</v>
      </c>
      <c r="T33" s="66">
        <v>10</v>
      </c>
      <c r="U33" s="66">
        <v>10</v>
      </c>
      <c r="V33" s="67">
        <f t="shared" si="5"/>
        <v>65</v>
      </c>
    </row>
    <row r="34" spans="1:22" s="22" customFormat="1" ht="18" customHeight="1" x14ac:dyDescent="0.3">
      <c r="A34" s="62">
        <v>26</v>
      </c>
      <c r="B34" s="78" t="s">
        <v>129</v>
      </c>
      <c r="C34" s="78" t="s">
        <v>96</v>
      </c>
      <c r="D34" s="78" t="s">
        <v>130</v>
      </c>
      <c r="E34" s="78" t="s">
        <v>221</v>
      </c>
      <c r="F34" s="78"/>
      <c r="G34" s="78"/>
      <c r="H34" s="79"/>
      <c r="I34" s="79">
        <v>4</v>
      </c>
      <c r="J34" s="79"/>
      <c r="K34" s="79">
        <v>2</v>
      </c>
      <c r="L34" s="79"/>
      <c r="M34" s="80">
        <v>0.67</v>
      </c>
      <c r="N34" s="79">
        <v>43</v>
      </c>
      <c r="O34" s="41">
        <f t="shared" si="6"/>
        <v>0</v>
      </c>
      <c r="P34" s="41">
        <v>30</v>
      </c>
      <c r="Q34" s="41">
        <f t="shared" si="3"/>
        <v>0</v>
      </c>
      <c r="R34" s="41">
        <v>10</v>
      </c>
      <c r="S34" s="41">
        <f t="shared" si="4"/>
        <v>0</v>
      </c>
      <c r="T34" s="64">
        <v>15</v>
      </c>
      <c r="U34" s="64">
        <v>10</v>
      </c>
      <c r="V34" s="81">
        <f t="shared" si="5"/>
        <v>65</v>
      </c>
    </row>
    <row r="35" spans="1:22" ht="18" customHeight="1" x14ac:dyDescent="0.3">
      <c r="A35" s="62">
        <v>27</v>
      </c>
      <c r="B35" s="78" t="s">
        <v>74</v>
      </c>
      <c r="C35" s="78" t="s">
        <v>169</v>
      </c>
      <c r="D35" s="78" t="s">
        <v>128</v>
      </c>
      <c r="E35" s="78" t="s">
        <v>170</v>
      </c>
      <c r="F35" s="78"/>
      <c r="G35" s="78"/>
      <c r="H35" s="79"/>
      <c r="I35" s="79"/>
      <c r="J35" s="79">
        <v>1</v>
      </c>
      <c r="K35" s="79"/>
      <c r="L35" s="79">
        <v>3</v>
      </c>
      <c r="M35" s="80">
        <v>0.5</v>
      </c>
      <c r="N35" s="79">
        <v>26</v>
      </c>
      <c r="O35" s="65">
        <f t="shared" si="6"/>
        <v>0</v>
      </c>
      <c r="P35" s="65"/>
      <c r="Q35" s="65">
        <f t="shared" si="3"/>
        <v>15</v>
      </c>
      <c r="R35" s="65"/>
      <c r="S35" s="65">
        <f t="shared" si="4"/>
        <v>30</v>
      </c>
      <c r="T35" s="66">
        <v>10</v>
      </c>
      <c r="U35" s="66">
        <v>10</v>
      </c>
      <c r="V35" s="67">
        <f t="shared" si="5"/>
        <v>65</v>
      </c>
    </row>
    <row r="36" spans="1:22" ht="18" customHeight="1" x14ac:dyDescent="0.3">
      <c r="A36" s="62">
        <v>28</v>
      </c>
      <c r="B36" s="78" t="s">
        <v>47</v>
      </c>
      <c r="C36" s="78" t="s">
        <v>107</v>
      </c>
      <c r="D36" s="78" t="s">
        <v>124</v>
      </c>
      <c r="E36" s="78" t="s">
        <v>164</v>
      </c>
      <c r="F36" s="78"/>
      <c r="G36" s="78"/>
      <c r="H36" s="79"/>
      <c r="I36" s="79">
        <v>4</v>
      </c>
      <c r="J36" s="79"/>
      <c r="K36" s="79">
        <v>1</v>
      </c>
      <c r="L36" s="79"/>
      <c r="M36" s="80">
        <v>0.85</v>
      </c>
      <c r="N36" s="79">
        <v>42</v>
      </c>
      <c r="O36" s="65">
        <f t="shared" si="6"/>
        <v>0</v>
      </c>
      <c r="P36" s="65">
        <v>30</v>
      </c>
      <c r="Q36" s="65">
        <f t="shared" si="3"/>
        <v>0</v>
      </c>
      <c r="R36" s="65">
        <v>5</v>
      </c>
      <c r="S36" s="65">
        <f t="shared" si="4"/>
        <v>0</v>
      </c>
      <c r="T36" s="66">
        <v>17</v>
      </c>
      <c r="U36" s="66">
        <v>10</v>
      </c>
      <c r="V36" s="67">
        <f t="shared" si="5"/>
        <v>62</v>
      </c>
    </row>
    <row r="37" spans="1:22" ht="18" customHeight="1" x14ac:dyDescent="0.3">
      <c r="A37" s="62">
        <v>29</v>
      </c>
      <c r="B37" s="78" t="s">
        <v>76</v>
      </c>
      <c r="C37" s="78" t="s">
        <v>111</v>
      </c>
      <c r="D37" s="78" t="s">
        <v>129</v>
      </c>
      <c r="E37" s="78" t="s">
        <v>172</v>
      </c>
      <c r="F37" s="78"/>
      <c r="G37" s="82"/>
      <c r="H37" s="79"/>
      <c r="I37" s="79">
        <v>4</v>
      </c>
      <c r="J37" s="79">
        <v>1</v>
      </c>
      <c r="K37" s="79">
        <v>1</v>
      </c>
      <c r="L37" s="79"/>
      <c r="M37" s="79"/>
      <c r="N37" s="79">
        <v>48</v>
      </c>
      <c r="O37" s="65">
        <f t="shared" si="6"/>
        <v>0</v>
      </c>
      <c r="P37" s="65">
        <v>30</v>
      </c>
      <c r="Q37" s="65">
        <f t="shared" si="3"/>
        <v>15</v>
      </c>
      <c r="R37" s="65">
        <v>5</v>
      </c>
      <c r="S37" s="65">
        <f t="shared" si="4"/>
        <v>0</v>
      </c>
      <c r="T37" s="66"/>
      <c r="U37" s="66">
        <v>10</v>
      </c>
      <c r="V37" s="67">
        <f t="shared" si="5"/>
        <v>60</v>
      </c>
    </row>
    <row r="38" spans="1:22" ht="18" customHeight="1" x14ac:dyDescent="0.3">
      <c r="A38" s="62">
        <v>30</v>
      </c>
      <c r="B38" s="78" t="s">
        <v>56</v>
      </c>
      <c r="C38" s="78" t="s">
        <v>104</v>
      </c>
      <c r="D38" s="78" t="s">
        <v>110</v>
      </c>
      <c r="E38" s="78" t="s">
        <v>175</v>
      </c>
      <c r="F38" s="78"/>
      <c r="G38" s="78"/>
      <c r="H38" s="79"/>
      <c r="I38" s="79"/>
      <c r="J38" s="79">
        <v>1</v>
      </c>
      <c r="K38" s="79">
        <v>1</v>
      </c>
      <c r="L38" s="79">
        <v>1</v>
      </c>
      <c r="M38" s="79"/>
      <c r="N38" s="79">
        <v>51</v>
      </c>
      <c r="O38" s="65">
        <f t="shared" si="6"/>
        <v>0</v>
      </c>
      <c r="P38" s="65"/>
      <c r="Q38" s="65">
        <f t="shared" si="3"/>
        <v>15</v>
      </c>
      <c r="R38" s="65">
        <v>5</v>
      </c>
      <c r="S38" s="65">
        <f t="shared" si="4"/>
        <v>10</v>
      </c>
      <c r="T38" s="66"/>
      <c r="U38" s="66">
        <v>20</v>
      </c>
      <c r="V38" s="67">
        <f t="shared" si="5"/>
        <v>50</v>
      </c>
    </row>
    <row r="39" spans="1:22" ht="18" customHeight="1" x14ac:dyDescent="0.3">
      <c r="A39" s="62">
        <v>31</v>
      </c>
      <c r="B39" s="63" t="s">
        <v>127</v>
      </c>
      <c r="C39" s="63" t="s">
        <v>63</v>
      </c>
      <c r="D39" s="63" t="s">
        <v>95</v>
      </c>
      <c r="E39" s="63" t="s">
        <v>222</v>
      </c>
      <c r="F39" s="79"/>
      <c r="G39" s="79"/>
      <c r="H39" s="79"/>
      <c r="I39" s="79">
        <v>4</v>
      </c>
      <c r="J39" s="79"/>
      <c r="K39" s="79">
        <v>2</v>
      </c>
      <c r="L39" s="79"/>
      <c r="M39" s="79"/>
      <c r="N39" s="79">
        <v>42</v>
      </c>
      <c r="O39" s="41">
        <f t="shared" si="6"/>
        <v>0</v>
      </c>
      <c r="P39" s="64">
        <v>30</v>
      </c>
      <c r="Q39" s="41">
        <f t="shared" si="3"/>
        <v>0</v>
      </c>
      <c r="R39" s="64">
        <v>10</v>
      </c>
      <c r="S39" s="41">
        <f t="shared" si="4"/>
        <v>0</v>
      </c>
      <c r="T39" s="64"/>
      <c r="U39" s="64">
        <v>10</v>
      </c>
      <c r="V39" s="81">
        <f t="shared" si="5"/>
        <v>50</v>
      </c>
    </row>
    <row r="40" spans="1:22" ht="18" customHeight="1" x14ac:dyDescent="0.3">
      <c r="A40" s="62">
        <v>32</v>
      </c>
      <c r="B40" s="78" t="s">
        <v>59</v>
      </c>
      <c r="C40" s="78" t="s">
        <v>59</v>
      </c>
      <c r="D40" s="78" t="s">
        <v>134</v>
      </c>
      <c r="E40" s="78" t="s">
        <v>182</v>
      </c>
      <c r="F40" s="78"/>
      <c r="G40" s="78"/>
      <c r="H40" s="79"/>
      <c r="I40" s="79"/>
      <c r="J40" s="79">
        <v>1</v>
      </c>
      <c r="K40" s="79">
        <v>3</v>
      </c>
      <c r="L40" s="79"/>
      <c r="M40" s="79"/>
      <c r="N40" s="79">
        <v>43</v>
      </c>
      <c r="O40" s="65">
        <f t="shared" si="6"/>
        <v>0</v>
      </c>
      <c r="P40" s="65"/>
      <c r="Q40" s="65">
        <v>15</v>
      </c>
      <c r="R40" s="65">
        <v>20</v>
      </c>
      <c r="S40" s="65">
        <f t="shared" si="4"/>
        <v>0</v>
      </c>
      <c r="T40" s="66"/>
      <c r="U40" s="66">
        <v>10</v>
      </c>
      <c r="V40" s="67">
        <f t="shared" si="5"/>
        <v>45</v>
      </c>
    </row>
    <row r="41" spans="1:22" ht="18" customHeight="1" x14ac:dyDescent="0.3">
      <c r="A41" s="62">
        <v>33</v>
      </c>
      <c r="B41" s="78" t="s">
        <v>114</v>
      </c>
      <c r="C41" s="78" t="s">
        <v>114</v>
      </c>
      <c r="D41" s="78" t="s">
        <v>99</v>
      </c>
      <c r="E41" s="78" t="s">
        <v>180</v>
      </c>
      <c r="F41" s="78"/>
      <c r="G41" s="78"/>
      <c r="H41" s="79"/>
      <c r="I41" s="79">
        <v>4</v>
      </c>
      <c r="J41" s="79"/>
      <c r="K41" s="79">
        <v>1</v>
      </c>
      <c r="L41" s="79"/>
      <c r="M41" s="79"/>
      <c r="N41" s="79">
        <v>38</v>
      </c>
      <c r="O41" s="65">
        <f t="shared" si="6"/>
        <v>0</v>
      </c>
      <c r="P41" s="65">
        <v>30</v>
      </c>
      <c r="Q41" s="65">
        <f>J41*15</f>
        <v>0</v>
      </c>
      <c r="R41" s="65">
        <v>5</v>
      </c>
      <c r="S41" s="65">
        <f t="shared" si="4"/>
        <v>0</v>
      </c>
      <c r="T41" s="66"/>
      <c r="U41" s="66">
        <v>10</v>
      </c>
      <c r="V41" s="67">
        <f t="shared" si="5"/>
        <v>45</v>
      </c>
    </row>
    <row r="42" spans="1:22" ht="18" customHeight="1" x14ac:dyDescent="0.3">
      <c r="A42" s="62">
        <v>34</v>
      </c>
      <c r="B42" s="78" t="s">
        <v>223</v>
      </c>
      <c r="C42" s="78" t="s">
        <v>66</v>
      </c>
      <c r="D42" s="78" t="s">
        <v>110</v>
      </c>
      <c r="E42" s="78" t="s">
        <v>178</v>
      </c>
      <c r="F42" s="78"/>
      <c r="G42" s="78"/>
      <c r="H42" s="79"/>
      <c r="I42" s="79">
        <v>4</v>
      </c>
      <c r="J42" s="79"/>
      <c r="K42" s="79">
        <v>1</v>
      </c>
      <c r="L42" s="79"/>
      <c r="M42" s="79"/>
      <c r="N42" s="79">
        <v>47</v>
      </c>
      <c r="O42" s="65">
        <f t="shared" si="6"/>
        <v>0</v>
      </c>
      <c r="P42" s="65">
        <v>30</v>
      </c>
      <c r="Q42" s="65">
        <f>J42*15</f>
        <v>0</v>
      </c>
      <c r="R42" s="65">
        <v>5</v>
      </c>
      <c r="S42" s="65">
        <f t="shared" si="4"/>
        <v>0</v>
      </c>
      <c r="T42" s="66"/>
      <c r="U42" s="66">
        <v>10</v>
      </c>
      <c r="V42" s="67">
        <f t="shared" si="5"/>
        <v>45</v>
      </c>
    </row>
    <row r="43" spans="1:22" x14ac:dyDescent="0.3">
      <c r="A43" s="62">
        <v>35</v>
      </c>
      <c r="B43" s="78" t="s">
        <v>224</v>
      </c>
      <c r="C43" s="78" t="s">
        <v>113</v>
      </c>
      <c r="D43" s="78" t="s">
        <v>131</v>
      </c>
      <c r="E43" s="78" t="s">
        <v>177</v>
      </c>
      <c r="F43" s="83"/>
      <c r="G43" s="83"/>
      <c r="H43" s="79"/>
      <c r="I43" s="79"/>
      <c r="J43" s="79">
        <v>1</v>
      </c>
      <c r="K43" s="79">
        <v>3</v>
      </c>
      <c r="L43" s="79"/>
      <c r="M43" s="79"/>
      <c r="N43" s="79">
        <v>38</v>
      </c>
      <c r="O43" s="65">
        <f t="shared" si="6"/>
        <v>0</v>
      </c>
      <c r="P43" s="65"/>
      <c r="Q43" s="65">
        <f>J43*15</f>
        <v>15</v>
      </c>
      <c r="R43" s="65">
        <v>20</v>
      </c>
      <c r="S43" s="65">
        <f t="shared" si="4"/>
        <v>0</v>
      </c>
      <c r="T43" s="66"/>
      <c r="U43" s="66">
        <v>10</v>
      </c>
      <c r="V43" s="67">
        <f t="shared" si="5"/>
        <v>45</v>
      </c>
    </row>
    <row r="44" spans="1:22" s="22" customFormat="1" x14ac:dyDescent="0.3">
      <c r="A44" s="62">
        <v>36</v>
      </c>
      <c r="B44" s="63" t="s">
        <v>75</v>
      </c>
      <c r="C44" s="63" t="s">
        <v>48</v>
      </c>
      <c r="D44" s="63" t="s">
        <v>95</v>
      </c>
      <c r="E44" s="63" t="s">
        <v>225</v>
      </c>
      <c r="F44" s="64"/>
      <c r="G44" s="64"/>
      <c r="H44" s="64"/>
      <c r="I44" s="64"/>
      <c r="J44" s="64"/>
      <c r="K44" s="64"/>
      <c r="L44" s="64">
        <v>2</v>
      </c>
      <c r="M44" s="64"/>
      <c r="N44" s="64">
        <v>51</v>
      </c>
      <c r="O44" s="64"/>
      <c r="P44" s="64"/>
      <c r="Q44" s="64"/>
      <c r="R44" s="64"/>
      <c r="S44" s="64">
        <v>20</v>
      </c>
      <c r="T44" s="64"/>
      <c r="U44" s="64">
        <v>20</v>
      </c>
      <c r="V44" s="84">
        <v>40</v>
      </c>
    </row>
    <row r="45" spans="1:22" x14ac:dyDescent="0.3">
      <c r="A45" s="62">
        <v>37</v>
      </c>
      <c r="B45" s="63" t="s">
        <v>226</v>
      </c>
      <c r="C45" s="63" t="s">
        <v>227</v>
      </c>
      <c r="D45" s="63" t="s">
        <v>118</v>
      </c>
      <c r="E45" s="63" t="s">
        <v>228</v>
      </c>
      <c r="F45" s="63"/>
      <c r="G45" s="63"/>
      <c r="H45" s="64"/>
      <c r="I45" s="64"/>
      <c r="J45" s="64"/>
      <c r="K45" s="64"/>
      <c r="L45" s="64">
        <v>2</v>
      </c>
      <c r="M45" s="64"/>
      <c r="N45" s="64">
        <v>51</v>
      </c>
      <c r="O45" s="41">
        <f>H45*17</f>
        <v>0</v>
      </c>
      <c r="P45" s="41"/>
      <c r="Q45" s="41">
        <f>J45*15</f>
        <v>0</v>
      </c>
      <c r="R45" s="41"/>
      <c r="S45" s="41">
        <f>L45*10</f>
        <v>20</v>
      </c>
      <c r="T45" s="64"/>
      <c r="U45" s="64">
        <v>20</v>
      </c>
      <c r="V45" s="81">
        <f>SUM(O45:U45)</f>
        <v>40</v>
      </c>
    </row>
    <row r="46" spans="1:22" x14ac:dyDescent="0.3">
      <c r="A46" s="62">
        <v>38</v>
      </c>
      <c r="B46" s="78" t="s">
        <v>229</v>
      </c>
      <c r="C46" s="78" t="s">
        <v>226</v>
      </c>
      <c r="D46" s="78" t="s">
        <v>127</v>
      </c>
      <c r="E46" s="78" t="s">
        <v>230</v>
      </c>
      <c r="F46" s="78"/>
      <c r="G46" s="78"/>
      <c r="H46" s="79"/>
      <c r="I46" s="79">
        <v>4</v>
      </c>
      <c r="J46" s="79"/>
      <c r="K46" s="79">
        <v>2</v>
      </c>
      <c r="L46" s="79"/>
      <c r="M46" s="79"/>
      <c r="N46" s="79"/>
      <c r="O46" s="65">
        <f>H46*17</f>
        <v>0</v>
      </c>
      <c r="P46" s="65">
        <v>30</v>
      </c>
      <c r="Q46" s="65">
        <f>J46*15</f>
        <v>0</v>
      </c>
      <c r="R46" s="65">
        <v>10</v>
      </c>
      <c r="S46" s="65">
        <f>L46*10</f>
        <v>0</v>
      </c>
      <c r="T46" s="66"/>
      <c r="U46" s="66"/>
      <c r="V46" s="67">
        <f>SUM(O46:U46)</f>
        <v>40</v>
      </c>
    </row>
    <row r="47" spans="1:22" x14ac:dyDescent="0.3">
      <c r="A47" s="62">
        <v>39</v>
      </c>
      <c r="B47" s="78" t="s">
        <v>85</v>
      </c>
      <c r="C47" s="78" t="s">
        <v>48</v>
      </c>
      <c r="D47" s="78" t="s">
        <v>102</v>
      </c>
      <c r="E47" s="78" t="s">
        <v>187</v>
      </c>
      <c r="F47" s="78"/>
      <c r="G47" s="78"/>
      <c r="H47" s="79"/>
      <c r="I47" s="79"/>
      <c r="J47" s="79"/>
      <c r="K47" s="79">
        <v>2</v>
      </c>
      <c r="L47" s="79">
        <v>2</v>
      </c>
      <c r="M47" s="79"/>
      <c r="N47" s="79">
        <v>28</v>
      </c>
      <c r="O47" s="65"/>
      <c r="P47" s="65"/>
      <c r="Q47" s="65"/>
      <c r="R47" s="65">
        <v>10</v>
      </c>
      <c r="S47" s="65">
        <v>20</v>
      </c>
      <c r="T47" s="66"/>
      <c r="U47" s="66">
        <v>10</v>
      </c>
      <c r="V47" s="67">
        <v>40</v>
      </c>
    </row>
    <row r="48" spans="1:22" x14ac:dyDescent="0.3">
      <c r="A48" s="62">
        <v>40</v>
      </c>
      <c r="B48" s="78" t="s">
        <v>127</v>
      </c>
      <c r="C48" s="78" t="s">
        <v>66</v>
      </c>
      <c r="D48" s="78" t="s">
        <v>135</v>
      </c>
      <c r="E48" s="78" t="s">
        <v>185</v>
      </c>
      <c r="F48" s="78"/>
      <c r="G48" s="78"/>
      <c r="H48" s="79"/>
      <c r="I48" s="79"/>
      <c r="J48" s="79">
        <v>1</v>
      </c>
      <c r="K48" s="79">
        <v>1</v>
      </c>
      <c r="L48" s="79"/>
      <c r="M48" s="79"/>
      <c r="N48" s="79">
        <v>50</v>
      </c>
      <c r="O48" s="65">
        <f t="shared" ref="O48:O68" si="7">H48*17</f>
        <v>0</v>
      </c>
      <c r="P48" s="65"/>
      <c r="Q48" s="65">
        <f t="shared" ref="Q48:Q68" si="8">J48*15</f>
        <v>15</v>
      </c>
      <c r="R48" s="65">
        <v>5</v>
      </c>
      <c r="S48" s="65">
        <f t="shared" ref="S48:S68" si="9">L48*10</f>
        <v>0</v>
      </c>
      <c r="T48" s="66"/>
      <c r="U48" s="66">
        <v>20</v>
      </c>
      <c r="V48" s="67">
        <f t="shared" ref="V48:V68" si="10">SUM(O48:U48)</f>
        <v>40</v>
      </c>
    </row>
    <row r="49" spans="1:23" x14ac:dyDescent="0.3">
      <c r="A49" s="62">
        <v>41</v>
      </c>
      <c r="B49" s="78" t="s">
        <v>87</v>
      </c>
      <c r="C49" s="78" t="s">
        <v>101</v>
      </c>
      <c r="D49" s="78" t="s">
        <v>110</v>
      </c>
      <c r="E49" s="85" t="s">
        <v>189</v>
      </c>
      <c r="F49" s="78"/>
      <c r="G49" s="78"/>
      <c r="H49" s="79"/>
      <c r="I49" s="79"/>
      <c r="J49" s="79"/>
      <c r="K49" s="79"/>
      <c r="L49" s="79"/>
      <c r="M49" s="80">
        <v>0.7</v>
      </c>
      <c r="N49" s="79">
        <v>59</v>
      </c>
      <c r="O49" s="65">
        <f t="shared" si="7"/>
        <v>0</v>
      </c>
      <c r="P49" s="65"/>
      <c r="Q49" s="65">
        <f t="shared" si="8"/>
        <v>0</v>
      </c>
      <c r="R49" s="65"/>
      <c r="S49" s="65">
        <f t="shared" si="9"/>
        <v>0</v>
      </c>
      <c r="T49" s="66">
        <v>17</v>
      </c>
      <c r="U49" s="66">
        <v>20</v>
      </c>
      <c r="V49" s="67">
        <f t="shared" si="10"/>
        <v>37</v>
      </c>
    </row>
    <row r="50" spans="1:23" x14ac:dyDescent="0.3">
      <c r="A50" s="62">
        <v>42</v>
      </c>
      <c r="B50" s="78" t="s">
        <v>62</v>
      </c>
      <c r="C50" s="78" t="s">
        <v>59</v>
      </c>
      <c r="D50" s="78" t="s">
        <v>95</v>
      </c>
      <c r="E50" s="78" t="s">
        <v>198</v>
      </c>
      <c r="F50" s="78"/>
      <c r="G50" s="78"/>
      <c r="H50" s="79"/>
      <c r="I50" s="79"/>
      <c r="J50" s="79">
        <v>1</v>
      </c>
      <c r="K50" s="79">
        <v>2</v>
      </c>
      <c r="L50" s="79"/>
      <c r="M50" s="79"/>
      <c r="N50" s="79">
        <v>41</v>
      </c>
      <c r="O50" s="65">
        <f t="shared" si="7"/>
        <v>0</v>
      </c>
      <c r="P50" s="65"/>
      <c r="Q50" s="65">
        <f t="shared" si="8"/>
        <v>15</v>
      </c>
      <c r="R50" s="65">
        <v>10</v>
      </c>
      <c r="S50" s="65">
        <f t="shared" si="9"/>
        <v>0</v>
      </c>
      <c r="T50" s="66"/>
      <c r="U50" s="66">
        <v>10</v>
      </c>
      <c r="V50" s="67">
        <f t="shared" si="10"/>
        <v>35</v>
      </c>
    </row>
    <row r="51" spans="1:23" x14ac:dyDescent="0.3">
      <c r="A51" s="62">
        <v>43</v>
      </c>
      <c r="B51" s="78" t="s">
        <v>63</v>
      </c>
      <c r="C51" s="78" t="s">
        <v>117</v>
      </c>
      <c r="D51" s="78" t="s">
        <v>49</v>
      </c>
      <c r="E51" s="78" t="s">
        <v>197</v>
      </c>
      <c r="F51" s="78"/>
      <c r="G51" s="78"/>
      <c r="H51" s="79"/>
      <c r="I51" s="79"/>
      <c r="J51" s="79">
        <v>1</v>
      </c>
      <c r="K51" s="79">
        <v>2</v>
      </c>
      <c r="L51" s="79"/>
      <c r="M51" s="79"/>
      <c r="N51" s="79">
        <v>30</v>
      </c>
      <c r="O51" s="65">
        <f t="shared" si="7"/>
        <v>0</v>
      </c>
      <c r="P51" s="65"/>
      <c r="Q51" s="65">
        <f t="shared" si="8"/>
        <v>15</v>
      </c>
      <c r="R51" s="65">
        <v>10</v>
      </c>
      <c r="S51" s="65">
        <f t="shared" si="9"/>
        <v>0</v>
      </c>
      <c r="T51" s="66"/>
      <c r="U51" s="66">
        <v>10</v>
      </c>
      <c r="V51" s="67">
        <f t="shared" si="10"/>
        <v>35</v>
      </c>
    </row>
    <row r="52" spans="1:23" x14ac:dyDescent="0.3">
      <c r="A52" s="62">
        <v>44</v>
      </c>
      <c r="B52" s="78" t="s">
        <v>57</v>
      </c>
      <c r="C52" s="78" t="s">
        <v>48</v>
      </c>
      <c r="D52" s="78" t="s">
        <v>126</v>
      </c>
      <c r="E52" s="78" t="s">
        <v>196</v>
      </c>
      <c r="F52" s="78"/>
      <c r="G52" s="78"/>
      <c r="H52" s="79"/>
      <c r="I52" s="79"/>
      <c r="J52" s="79"/>
      <c r="K52" s="79">
        <v>1</v>
      </c>
      <c r="L52" s="79">
        <v>2</v>
      </c>
      <c r="M52" s="79"/>
      <c r="N52" s="79">
        <v>43</v>
      </c>
      <c r="O52" s="65">
        <f t="shared" si="7"/>
        <v>0</v>
      </c>
      <c r="P52" s="65"/>
      <c r="Q52" s="65">
        <f t="shared" si="8"/>
        <v>0</v>
      </c>
      <c r="R52" s="65">
        <v>5</v>
      </c>
      <c r="S52" s="65">
        <f t="shared" si="9"/>
        <v>20</v>
      </c>
      <c r="T52" s="66"/>
      <c r="U52" s="66">
        <v>10</v>
      </c>
      <c r="V52" s="67">
        <f t="shared" si="10"/>
        <v>35</v>
      </c>
    </row>
    <row r="53" spans="1:23" x14ac:dyDescent="0.3">
      <c r="A53" s="62">
        <v>45</v>
      </c>
      <c r="B53" s="78" t="s">
        <v>57</v>
      </c>
      <c r="C53" s="78" t="s">
        <v>121</v>
      </c>
      <c r="D53" s="78" t="s">
        <v>110</v>
      </c>
      <c r="E53" s="78" t="s">
        <v>194</v>
      </c>
      <c r="F53" s="78"/>
      <c r="G53" s="78"/>
      <c r="H53" s="79"/>
      <c r="I53" s="79"/>
      <c r="J53" s="79">
        <v>1</v>
      </c>
      <c r="K53" s="79">
        <v>2</v>
      </c>
      <c r="L53" s="79"/>
      <c r="M53" s="79"/>
      <c r="N53" s="79">
        <v>28</v>
      </c>
      <c r="O53" s="65">
        <f t="shared" si="7"/>
        <v>0</v>
      </c>
      <c r="P53" s="65"/>
      <c r="Q53" s="65">
        <f t="shared" si="8"/>
        <v>15</v>
      </c>
      <c r="R53" s="65">
        <v>10</v>
      </c>
      <c r="S53" s="65">
        <f t="shared" si="9"/>
        <v>0</v>
      </c>
      <c r="T53" s="66"/>
      <c r="U53" s="66">
        <v>10</v>
      </c>
      <c r="V53" s="67">
        <f t="shared" si="10"/>
        <v>35</v>
      </c>
    </row>
    <row r="54" spans="1:23" x14ac:dyDescent="0.3">
      <c r="A54" s="62">
        <v>46</v>
      </c>
      <c r="B54" s="78" t="s">
        <v>88</v>
      </c>
      <c r="C54" s="78" t="s">
        <v>59</v>
      </c>
      <c r="D54" s="78" t="s">
        <v>138</v>
      </c>
      <c r="E54" s="78" t="s">
        <v>192</v>
      </c>
      <c r="F54" s="78"/>
      <c r="G54" s="78"/>
      <c r="H54" s="79"/>
      <c r="I54" s="79"/>
      <c r="J54" s="79"/>
      <c r="K54" s="79">
        <v>1</v>
      </c>
      <c r="L54" s="79">
        <v>2</v>
      </c>
      <c r="M54" s="79"/>
      <c r="N54" s="79">
        <v>36</v>
      </c>
      <c r="O54" s="65">
        <f t="shared" si="7"/>
        <v>0</v>
      </c>
      <c r="P54" s="65"/>
      <c r="Q54" s="65">
        <f t="shared" si="8"/>
        <v>0</v>
      </c>
      <c r="R54" s="65">
        <v>5</v>
      </c>
      <c r="S54" s="65">
        <f t="shared" si="9"/>
        <v>20</v>
      </c>
      <c r="T54" s="66"/>
      <c r="U54" s="66">
        <v>10</v>
      </c>
      <c r="V54" s="67">
        <f t="shared" si="10"/>
        <v>35</v>
      </c>
    </row>
    <row r="55" spans="1:23" x14ac:dyDescent="0.3">
      <c r="A55" s="62">
        <v>47</v>
      </c>
      <c r="B55" s="78" t="s">
        <v>69</v>
      </c>
      <c r="C55" s="78" t="s">
        <v>119</v>
      </c>
      <c r="D55" s="78" t="s">
        <v>125</v>
      </c>
      <c r="E55" s="78" t="s">
        <v>151</v>
      </c>
      <c r="F55" s="78"/>
      <c r="G55" s="78"/>
      <c r="H55" s="79"/>
      <c r="I55" s="79"/>
      <c r="J55" s="79"/>
      <c r="K55" s="79"/>
      <c r="L55" s="79">
        <v>2</v>
      </c>
      <c r="M55" s="79"/>
      <c r="N55" s="79">
        <v>45</v>
      </c>
      <c r="O55" s="65">
        <f t="shared" si="7"/>
        <v>0</v>
      </c>
      <c r="P55" s="65"/>
      <c r="Q55" s="65">
        <f t="shared" si="8"/>
        <v>0</v>
      </c>
      <c r="R55" s="65"/>
      <c r="S55" s="65">
        <f t="shared" si="9"/>
        <v>20</v>
      </c>
      <c r="T55" s="66"/>
      <c r="U55" s="66">
        <v>10</v>
      </c>
      <c r="V55" s="67">
        <f t="shared" si="10"/>
        <v>30</v>
      </c>
    </row>
    <row r="56" spans="1:23" x14ac:dyDescent="0.3">
      <c r="A56" s="62">
        <v>48</v>
      </c>
      <c r="B56" s="78" t="s">
        <v>60</v>
      </c>
      <c r="C56" s="78" t="s">
        <v>101</v>
      </c>
      <c r="D56" s="78" t="s">
        <v>110</v>
      </c>
      <c r="E56" s="78" t="s">
        <v>231</v>
      </c>
      <c r="F56" s="78"/>
      <c r="G56" s="78"/>
      <c r="H56" s="79"/>
      <c r="I56" s="79"/>
      <c r="J56" s="79">
        <v>1</v>
      </c>
      <c r="K56" s="79">
        <v>1</v>
      </c>
      <c r="L56" s="79"/>
      <c r="M56" s="79"/>
      <c r="N56" s="79">
        <v>48</v>
      </c>
      <c r="O56" s="41">
        <f t="shared" si="7"/>
        <v>0</v>
      </c>
      <c r="P56" s="41"/>
      <c r="Q56" s="41">
        <f t="shared" si="8"/>
        <v>15</v>
      </c>
      <c r="R56" s="41">
        <v>5</v>
      </c>
      <c r="S56" s="41">
        <f t="shared" si="9"/>
        <v>0</v>
      </c>
      <c r="T56" s="64"/>
      <c r="U56" s="64">
        <v>10</v>
      </c>
      <c r="V56" s="81">
        <f t="shared" si="10"/>
        <v>30</v>
      </c>
    </row>
    <row r="57" spans="1:23" x14ac:dyDescent="0.3">
      <c r="A57" s="62">
        <v>49</v>
      </c>
      <c r="B57" s="78" t="s">
        <v>232</v>
      </c>
      <c r="C57" s="78" t="s">
        <v>104</v>
      </c>
      <c r="D57" s="78" t="s">
        <v>95</v>
      </c>
      <c r="E57" s="78" t="s">
        <v>203</v>
      </c>
      <c r="F57" s="78"/>
      <c r="G57" s="78"/>
      <c r="H57" s="79"/>
      <c r="I57" s="79"/>
      <c r="J57" s="79"/>
      <c r="K57" s="79">
        <v>1</v>
      </c>
      <c r="L57" s="79"/>
      <c r="M57" s="80">
        <v>0.67</v>
      </c>
      <c r="N57" s="79">
        <v>25</v>
      </c>
      <c r="O57" s="65">
        <f t="shared" si="7"/>
        <v>0</v>
      </c>
      <c r="P57" s="65"/>
      <c r="Q57" s="65">
        <f t="shared" si="8"/>
        <v>0</v>
      </c>
      <c r="R57" s="65">
        <v>5</v>
      </c>
      <c r="S57" s="65">
        <f t="shared" si="9"/>
        <v>0</v>
      </c>
      <c r="T57" s="66">
        <v>15</v>
      </c>
      <c r="U57" s="66">
        <v>10</v>
      </c>
      <c r="V57" s="67">
        <f t="shared" si="10"/>
        <v>30</v>
      </c>
    </row>
    <row r="58" spans="1:23" s="22" customFormat="1" x14ac:dyDescent="0.3">
      <c r="A58" s="62">
        <v>50</v>
      </c>
      <c r="B58" s="78" t="s">
        <v>63</v>
      </c>
      <c r="C58" s="78" t="s">
        <v>63</v>
      </c>
      <c r="D58" s="78" t="s">
        <v>61</v>
      </c>
      <c r="E58" s="78" t="s">
        <v>205</v>
      </c>
      <c r="F58" s="78"/>
      <c r="G58" s="78"/>
      <c r="H58" s="79"/>
      <c r="I58" s="79"/>
      <c r="J58" s="79">
        <v>1</v>
      </c>
      <c r="K58" s="79"/>
      <c r="L58" s="79"/>
      <c r="M58" s="79"/>
      <c r="N58" s="79">
        <v>26</v>
      </c>
      <c r="O58" s="65">
        <f t="shared" si="7"/>
        <v>0</v>
      </c>
      <c r="P58" s="65"/>
      <c r="Q58" s="65">
        <f t="shared" si="8"/>
        <v>15</v>
      </c>
      <c r="R58" s="65"/>
      <c r="S58" s="65">
        <f t="shared" si="9"/>
        <v>0</v>
      </c>
      <c r="T58" s="66"/>
      <c r="U58" s="66">
        <v>10</v>
      </c>
      <c r="V58" s="67">
        <f t="shared" si="10"/>
        <v>25</v>
      </c>
      <c r="W58"/>
    </row>
    <row r="59" spans="1:23" x14ac:dyDescent="0.3">
      <c r="A59" s="62">
        <v>51</v>
      </c>
      <c r="B59" s="63" t="s">
        <v>92</v>
      </c>
      <c r="C59" s="63" t="s">
        <v>115</v>
      </c>
      <c r="D59" s="63" t="s">
        <v>95</v>
      </c>
      <c r="E59" s="63" t="s">
        <v>206</v>
      </c>
      <c r="F59" s="63"/>
      <c r="G59" s="63"/>
      <c r="H59" s="64"/>
      <c r="I59" s="64"/>
      <c r="J59" s="64"/>
      <c r="K59" s="64"/>
      <c r="L59" s="64">
        <v>1</v>
      </c>
      <c r="M59" s="64"/>
      <c r="N59" s="64">
        <v>46</v>
      </c>
      <c r="O59" s="65">
        <f t="shared" si="7"/>
        <v>0</v>
      </c>
      <c r="P59" s="65"/>
      <c r="Q59" s="65">
        <f t="shared" si="8"/>
        <v>0</v>
      </c>
      <c r="R59" s="65"/>
      <c r="S59" s="65">
        <f t="shared" si="9"/>
        <v>10</v>
      </c>
      <c r="T59" s="66"/>
      <c r="U59" s="66">
        <v>10</v>
      </c>
      <c r="V59" s="67">
        <f t="shared" si="10"/>
        <v>20</v>
      </c>
      <c r="W59" s="22"/>
    </row>
    <row r="60" spans="1:23" x14ac:dyDescent="0.3">
      <c r="A60" s="62">
        <v>52</v>
      </c>
      <c r="B60" s="78" t="s">
        <v>233</v>
      </c>
      <c r="C60" s="78" t="s">
        <v>234</v>
      </c>
      <c r="D60" s="78" t="s">
        <v>61</v>
      </c>
      <c r="E60" s="78" t="s">
        <v>235</v>
      </c>
      <c r="F60" s="78"/>
      <c r="G60" s="78"/>
      <c r="H60" s="79"/>
      <c r="I60" s="79"/>
      <c r="J60" s="79"/>
      <c r="K60" s="79">
        <v>2</v>
      </c>
      <c r="L60" s="79"/>
      <c r="M60" s="79"/>
      <c r="N60" s="79">
        <v>35</v>
      </c>
      <c r="O60" s="41">
        <f t="shared" si="7"/>
        <v>0</v>
      </c>
      <c r="P60" s="41"/>
      <c r="Q60" s="41">
        <f t="shared" si="8"/>
        <v>0</v>
      </c>
      <c r="R60" s="41">
        <v>10</v>
      </c>
      <c r="S60" s="41">
        <f t="shared" si="9"/>
        <v>0</v>
      </c>
      <c r="T60" s="64"/>
      <c r="U60" s="64">
        <v>10</v>
      </c>
      <c r="V60" s="81">
        <f t="shared" si="10"/>
        <v>20</v>
      </c>
    </row>
    <row r="61" spans="1:23" x14ac:dyDescent="0.3">
      <c r="A61" s="62">
        <v>53</v>
      </c>
      <c r="B61" s="78" t="s">
        <v>63</v>
      </c>
      <c r="C61" s="78" t="s">
        <v>219</v>
      </c>
      <c r="D61" s="78" t="s">
        <v>138</v>
      </c>
      <c r="E61" s="78" t="s">
        <v>212</v>
      </c>
      <c r="F61" s="83"/>
      <c r="G61" s="83"/>
      <c r="H61" s="79"/>
      <c r="I61" s="79"/>
      <c r="J61" s="79"/>
      <c r="K61" s="79">
        <v>2</v>
      </c>
      <c r="L61" s="79"/>
      <c r="M61" s="79"/>
      <c r="N61" s="79">
        <v>37</v>
      </c>
      <c r="O61" s="65">
        <f t="shared" si="7"/>
        <v>0</v>
      </c>
      <c r="P61" s="65"/>
      <c r="Q61" s="65">
        <f t="shared" si="8"/>
        <v>0</v>
      </c>
      <c r="R61" s="65">
        <v>10</v>
      </c>
      <c r="S61" s="65">
        <f t="shared" si="9"/>
        <v>0</v>
      </c>
      <c r="T61" s="66"/>
      <c r="U61" s="66">
        <v>10</v>
      </c>
      <c r="V61" s="67">
        <f t="shared" si="10"/>
        <v>20</v>
      </c>
    </row>
    <row r="62" spans="1:23" x14ac:dyDescent="0.3">
      <c r="A62" s="62">
        <v>54</v>
      </c>
      <c r="B62" s="86" t="s">
        <v>71</v>
      </c>
      <c r="C62" s="86" t="s">
        <v>59</v>
      </c>
      <c r="D62" s="86" t="s">
        <v>134</v>
      </c>
      <c r="E62" s="86" t="s">
        <v>211</v>
      </c>
      <c r="F62" s="86"/>
      <c r="G62" s="86"/>
      <c r="H62" s="87"/>
      <c r="I62" s="87"/>
      <c r="J62" s="87"/>
      <c r="K62" s="87"/>
      <c r="L62" s="87"/>
      <c r="M62" s="87"/>
      <c r="N62" s="87">
        <v>56</v>
      </c>
      <c r="O62" s="49">
        <f t="shared" si="7"/>
        <v>0</v>
      </c>
      <c r="P62" s="49"/>
      <c r="Q62" s="49">
        <f t="shared" si="8"/>
        <v>0</v>
      </c>
      <c r="R62" s="49"/>
      <c r="S62" s="49">
        <f t="shared" si="9"/>
        <v>0</v>
      </c>
      <c r="T62" s="87"/>
      <c r="U62" s="87">
        <v>20</v>
      </c>
      <c r="V62" s="88">
        <f t="shared" si="10"/>
        <v>20</v>
      </c>
    </row>
    <row r="63" spans="1:23" x14ac:dyDescent="0.3">
      <c r="A63" s="62">
        <v>55</v>
      </c>
      <c r="B63" s="78" t="s">
        <v>59</v>
      </c>
      <c r="C63" s="78" t="s">
        <v>101</v>
      </c>
      <c r="D63" s="78" t="s">
        <v>127</v>
      </c>
      <c r="E63" s="78" t="s">
        <v>236</v>
      </c>
      <c r="F63" s="78"/>
      <c r="G63" s="78"/>
      <c r="H63" s="79"/>
      <c r="I63" s="79"/>
      <c r="J63" s="79"/>
      <c r="K63" s="79">
        <v>2</v>
      </c>
      <c r="L63" s="79"/>
      <c r="M63" s="79"/>
      <c r="N63" s="79">
        <v>40</v>
      </c>
      <c r="O63" s="41">
        <f t="shared" si="7"/>
        <v>0</v>
      </c>
      <c r="P63" s="41"/>
      <c r="Q63" s="41">
        <f t="shared" si="8"/>
        <v>0</v>
      </c>
      <c r="R63" s="41">
        <v>10</v>
      </c>
      <c r="S63" s="41">
        <f t="shared" si="9"/>
        <v>0</v>
      </c>
      <c r="T63" s="64"/>
      <c r="U63" s="64">
        <v>10</v>
      </c>
      <c r="V63" s="81">
        <f t="shared" si="10"/>
        <v>20</v>
      </c>
    </row>
    <row r="64" spans="1:23" s="1" customFormat="1" ht="22.2" customHeight="1" x14ac:dyDescent="0.3">
      <c r="A64" s="62">
        <v>56</v>
      </c>
      <c r="B64" s="78" t="s">
        <v>59</v>
      </c>
      <c r="C64" s="78" t="s">
        <v>117</v>
      </c>
      <c r="D64" s="78" t="s">
        <v>95</v>
      </c>
      <c r="E64" s="78" t="s">
        <v>209</v>
      </c>
      <c r="F64" s="78"/>
      <c r="G64" s="78"/>
      <c r="H64" s="79"/>
      <c r="I64" s="79"/>
      <c r="J64" s="79"/>
      <c r="K64" s="79"/>
      <c r="L64" s="79"/>
      <c r="M64" s="79"/>
      <c r="N64" s="79">
        <v>62</v>
      </c>
      <c r="O64" s="65">
        <f t="shared" si="7"/>
        <v>0</v>
      </c>
      <c r="P64" s="65"/>
      <c r="Q64" s="65">
        <f t="shared" si="8"/>
        <v>0</v>
      </c>
      <c r="R64" s="65"/>
      <c r="S64" s="65">
        <f t="shared" si="9"/>
        <v>0</v>
      </c>
      <c r="T64" s="66"/>
      <c r="U64" s="66">
        <v>20</v>
      </c>
      <c r="V64" s="67">
        <f t="shared" si="10"/>
        <v>20</v>
      </c>
      <c r="W64"/>
    </row>
    <row r="65" spans="1:23" s="22" customFormat="1" x14ac:dyDescent="0.3">
      <c r="A65" s="62">
        <v>57</v>
      </c>
      <c r="B65" s="78" t="s">
        <v>47</v>
      </c>
      <c r="C65" s="78" t="s">
        <v>48</v>
      </c>
      <c r="D65" s="78" t="s">
        <v>95</v>
      </c>
      <c r="E65" s="78" t="s">
        <v>208</v>
      </c>
      <c r="F65" s="78"/>
      <c r="G65" s="78"/>
      <c r="H65" s="79"/>
      <c r="I65" s="79"/>
      <c r="J65" s="79"/>
      <c r="K65" s="79">
        <v>2</v>
      </c>
      <c r="L65" s="79"/>
      <c r="M65" s="79"/>
      <c r="N65" s="79">
        <v>40</v>
      </c>
      <c r="O65" s="65">
        <f t="shared" si="7"/>
        <v>0</v>
      </c>
      <c r="P65" s="65"/>
      <c r="Q65" s="65">
        <f t="shared" si="8"/>
        <v>0</v>
      </c>
      <c r="R65" s="65">
        <v>10</v>
      </c>
      <c r="S65" s="65">
        <f t="shared" si="9"/>
        <v>0</v>
      </c>
      <c r="T65" s="66"/>
      <c r="U65" s="66">
        <v>10</v>
      </c>
      <c r="V65" s="67">
        <f t="shared" si="10"/>
        <v>20</v>
      </c>
      <c r="W65" s="1"/>
    </row>
    <row r="66" spans="1:23" s="22" customFormat="1" x14ac:dyDescent="0.3">
      <c r="A66" s="62">
        <v>58</v>
      </c>
      <c r="B66" s="45" t="s">
        <v>216</v>
      </c>
      <c r="C66" s="45" t="s">
        <v>234</v>
      </c>
      <c r="D66" s="45" t="s">
        <v>135</v>
      </c>
      <c r="E66" s="45" t="s">
        <v>237</v>
      </c>
      <c r="F66" s="89"/>
      <c r="G66" s="89"/>
      <c r="H66" s="41"/>
      <c r="I66" s="41"/>
      <c r="J66" s="41"/>
      <c r="K66" s="41">
        <v>2</v>
      </c>
      <c r="L66" s="41"/>
      <c r="M66" s="41"/>
      <c r="N66" s="41"/>
      <c r="O66" s="41">
        <f t="shared" si="7"/>
        <v>0</v>
      </c>
      <c r="P66" s="41"/>
      <c r="Q66" s="41">
        <f t="shared" si="8"/>
        <v>0</v>
      </c>
      <c r="R66" s="41">
        <v>10</v>
      </c>
      <c r="S66" s="41">
        <f t="shared" si="9"/>
        <v>0</v>
      </c>
      <c r="T66" s="41"/>
      <c r="U66" s="41"/>
      <c r="V66" s="81">
        <f t="shared" si="10"/>
        <v>10</v>
      </c>
    </row>
    <row r="67" spans="1:23" x14ac:dyDescent="0.3">
      <c r="A67" s="62">
        <v>59</v>
      </c>
      <c r="B67" s="78" t="s">
        <v>83</v>
      </c>
      <c r="C67" s="78" t="s">
        <v>120</v>
      </c>
      <c r="D67" s="78" t="s">
        <v>49</v>
      </c>
      <c r="E67" s="78" t="s">
        <v>215</v>
      </c>
      <c r="F67" s="78"/>
      <c r="G67" s="78"/>
      <c r="H67" s="79"/>
      <c r="I67" s="79"/>
      <c r="J67" s="79"/>
      <c r="K67" s="79"/>
      <c r="L67" s="79"/>
      <c r="M67" s="79"/>
      <c r="N67" s="79">
        <v>44</v>
      </c>
      <c r="O67" s="65">
        <f t="shared" si="7"/>
        <v>0</v>
      </c>
      <c r="P67" s="65"/>
      <c r="Q67" s="65">
        <f t="shared" si="8"/>
        <v>0</v>
      </c>
      <c r="R67" s="65"/>
      <c r="S67" s="65">
        <f t="shared" si="9"/>
        <v>0</v>
      </c>
      <c r="T67" s="66"/>
      <c r="U67" s="66">
        <v>10</v>
      </c>
      <c r="V67" s="67">
        <f t="shared" si="10"/>
        <v>10</v>
      </c>
    </row>
    <row r="68" spans="1:23" s="22" customFormat="1" x14ac:dyDescent="0.3">
      <c r="A68" s="62">
        <v>60</v>
      </c>
      <c r="B68" s="78" t="s">
        <v>119</v>
      </c>
      <c r="C68" s="78" t="s">
        <v>115</v>
      </c>
      <c r="D68" s="78" t="s">
        <v>95</v>
      </c>
      <c r="E68" s="78" t="s">
        <v>214</v>
      </c>
      <c r="F68" s="78"/>
      <c r="G68" s="78"/>
      <c r="H68" s="79"/>
      <c r="I68" s="79"/>
      <c r="J68" s="79"/>
      <c r="K68" s="79"/>
      <c r="L68" s="79"/>
      <c r="M68" s="79"/>
      <c r="N68" s="79">
        <v>48</v>
      </c>
      <c r="O68" s="65">
        <f t="shared" si="7"/>
        <v>0</v>
      </c>
      <c r="P68" s="65"/>
      <c r="Q68" s="65">
        <f t="shared" si="8"/>
        <v>0</v>
      </c>
      <c r="R68" s="65"/>
      <c r="S68" s="65">
        <f t="shared" si="9"/>
        <v>0</v>
      </c>
      <c r="T68" s="66"/>
      <c r="U68" s="66">
        <v>10</v>
      </c>
      <c r="V68" s="67">
        <f t="shared" si="10"/>
        <v>10</v>
      </c>
    </row>
    <row r="69" spans="1:23" x14ac:dyDescent="0.3">
      <c r="O69" s="22"/>
      <c r="P69" s="22"/>
      <c r="Q69" s="22"/>
      <c r="R69" s="22"/>
      <c r="S69" s="22"/>
      <c r="T69" s="22"/>
      <c r="U69" s="22"/>
      <c r="V69" s="39"/>
    </row>
    <row r="70" spans="1:23" x14ac:dyDescent="0.3">
      <c r="O70" s="22"/>
      <c r="P70" s="22"/>
      <c r="Q70" s="22"/>
      <c r="R70" s="22"/>
      <c r="S70" s="22"/>
      <c r="T70" s="22"/>
      <c r="U70" s="22"/>
      <c r="V70" s="39"/>
    </row>
    <row r="71" spans="1:23" x14ac:dyDescent="0.3">
      <c r="B71" t="s">
        <v>238</v>
      </c>
      <c r="E71" t="s">
        <v>240</v>
      </c>
      <c r="O71" s="22"/>
      <c r="P71" s="22"/>
      <c r="Q71" s="22"/>
      <c r="R71" s="22"/>
      <c r="S71" s="22"/>
      <c r="T71" s="22"/>
      <c r="U71" s="22"/>
      <c r="V71" s="39"/>
    </row>
    <row r="72" spans="1:23" x14ac:dyDescent="0.3">
      <c r="O72" s="22"/>
      <c r="P72" s="22"/>
      <c r="Q72" s="22"/>
      <c r="R72" s="22"/>
      <c r="S72" s="22"/>
      <c r="T72" s="22"/>
      <c r="U72" s="22"/>
      <c r="V72" s="39"/>
    </row>
    <row r="73" spans="1:23" x14ac:dyDescent="0.3">
      <c r="O73" s="22"/>
      <c r="P73" s="22"/>
      <c r="Q73" s="22"/>
      <c r="R73" s="22"/>
      <c r="S73" s="22"/>
      <c r="T73" s="22"/>
      <c r="U73" s="22"/>
      <c r="V73" s="39"/>
    </row>
    <row r="74" spans="1:23" x14ac:dyDescent="0.3">
      <c r="B74" t="s">
        <v>239</v>
      </c>
      <c r="E74" t="s">
        <v>241</v>
      </c>
      <c r="O74" s="22"/>
      <c r="P74" s="22"/>
      <c r="Q74" s="22"/>
      <c r="R74" s="22"/>
      <c r="S74" s="22"/>
      <c r="T74" s="22"/>
      <c r="U74" s="22"/>
      <c r="V74" s="39"/>
    </row>
    <row r="75" spans="1:23" x14ac:dyDescent="0.3">
      <c r="O75" s="22"/>
      <c r="P75" s="22"/>
      <c r="Q75" s="22"/>
      <c r="R75" s="22"/>
      <c r="S75" s="22"/>
      <c r="T75" s="22"/>
      <c r="U75" s="22"/>
      <c r="V75" s="39"/>
    </row>
    <row r="76" spans="1:23" x14ac:dyDescent="0.3">
      <c r="O76" s="22"/>
      <c r="P76" s="22"/>
      <c r="Q76" s="22"/>
      <c r="R76" s="22"/>
      <c r="S76" s="22"/>
      <c r="T76" s="22"/>
      <c r="U76" s="22"/>
      <c r="V76" s="39"/>
    </row>
    <row r="77" spans="1:23" x14ac:dyDescent="0.3">
      <c r="B77" t="s">
        <v>242</v>
      </c>
      <c r="E77" t="s">
        <v>243</v>
      </c>
      <c r="O77" s="22"/>
      <c r="P77" s="22"/>
      <c r="Q77" s="22"/>
      <c r="R77" s="22"/>
      <c r="S77" s="22"/>
      <c r="T77" s="22"/>
      <c r="U77" s="22"/>
      <c r="V77" s="39"/>
    </row>
    <row r="78" spans="1:23" x14ac:dyDescent="0.3">
      <c r="O78" s="22"/>
      <c r="P78" s="22"/>
      <c r="Q78" s="22"/>
      <c r="R78" s="22"/>
      <c r="S78" s="22"/>
      <c r="T78" s="22"/>
      <c r="U78" s="22"/>
      <c r="V78" s="39"/>
    </row>
    <row r="79" spans="1:23" x14ac:dyDescent="0.3">
      <c r="O79" s="22"/>
      <c r="P79" s="22"/>
      <c r="Q79" s="22"/>
      <c r="R79" s="22"/>
      <c r="S79" s="22"/>
      <c r="T79" s="22"/>
      <c r="U79" s="22"/>
      <c r="V79" s="39"/>
    </row>
    <row r="80" spans="1:23" x14ac:dyDescent="0.3">
      <c r="A80"/>
      <c r="B80" t="s">
        <v>245</v>
      </c>
      <c r="E80" t="s">
        <v>246</v>
      </c>
      <c r="O80" s="22"/>
      <c r="P80" s="22"/>
      <c r="Q80" s="22"/>
      <c r="R80" s="22"/>
      <c r="S80" s="22"/>
      <c r="T80" s="22"/>
      <c r="U80" s="22"/>
      <c r="V80" s="39"/>
    </row>
    <row r="81" spans="1:22" x14ac:dyDescent="0.3">
      <c r="A81"/>
      <c r="O81" s="22"/>
      <c r="P81" s="22"/>
      <c r="Q81" s="22"/>
      <c r="R81" s="22"/>
      <c r="S81" s="22"/>
      <c r="T81" s="22"/>
      <c r="U81" s="22"/>
      <c r="V81" s="39"/>
    </row>
    <row r="82" spans="1:22" x14ac:dyDescent="0.3">
      <c r="A82"/>
      <c r="O82" s="22"/>
      <c r="P82" s="22"/>
      <c r="Q82" s="22"/>
      <c r="R82" s="22"/>
      <c r="S82" s="22"/>
      <c r="T82" s="22"/>
      <c r="U82" s="22"/>
      <c r="V82" s="39"/>
    </row>
    <row r="83" spans="1:22" x14ac:dyDescent="0.3">
      <c r="A83"/>
      <c r="O83" s="22"/>
      <c r="P83" s="22"/>
      <c r="Q83" s="22"/>
      <c r="R83" s="22"/>
      <c r="S83" s="22"/>
      <c r="T83" s="22"/>
      <c r="U83" s="22"/>
      <c r="V83" s="39"/>
    </row>
    <row r="84" spans="1:22" x14ac:dyDescent="0.3">
      <c r="A84"/>
      <c r="O84" s="22"/>
      <c r="P84" s="22"/>
      <c r="Q84" s="22"/>
      <c r="R84" s="22"/>
      <c r="S84" s="22"/>
      <c r="T84" s="22"/>
      <c r="U84" s="22"/>
      <c r="V84" s="39"/>
    </row>
    <row r="85" spans="1:22" x14ac:dyDescent="0.3">
      <c r="A85"/>
      <c r="O85" s="22"/>
      <c r="P85" s="22"/>
      <c r="Q85" s="22"/>
      <c r="R85" s="22"/>
      <c r="S85" s="22"/>
      <c r="T85" s="22"/>
      <c r="U85" s="22"/>
      <c r="V85" s="39"/>
    </row>
    <row r="86" spans="1:22" x14ac:dyDescent="0.3">
      <c r="A86"/>
      <c r="O86" s="22"/>
      <c r="P86" s="22"/>
      <c r="Q86" s="22"/>
      <c r="R86" s="22"/>
      <c r="S86" s="22"/>
      <c r="T86" s="22"/>
      <c r="U86" s="22"/>
      <c r="V86" s="39"/>
    </row>
    <row r="87" spans="1:22" x14ac:dyDescent="0.3">
      <c r="A87"/>
      <c r="O87" s="22"/>
      <c r="P87" s="22"/>
      <c r="Q87" s="22"/>
      <c r="R87" s="22"/>
      <c r="S87" s="22"/>
      <c r="T87" s="22"/>
      <c r="U87" s="22"/>
      <c r="V87" s="39"/>
    </row>
    <row r="88" spans="1:22" x14ac:dyDescent="0.3">
      <c r="A88"/>
      <c r="O88" s="22"/>
      <c r="P88" s="22"/>
      <c r="Q88" s="22"/>
      <c r="R88" s="22"/>
      <c r="S88" s="22"/>
      <c r="T88" s="22"/>
      <c r="U88" s="22"/>
      <c r="V88" s="39"/>
    </row>
    <row r="89" spans="1:22" x14ac:dyDescent="0.3">
      <c r="A89"/>
      <c r="O89" s="22"/>
      <c r="P89" s="22"/>
      <c r="Q89" s="22"/>
      <c r="R89" s="22"/>
      <c r="S89" s="22"/>
      <c r="T89" s="22"/>
      <c r="U89" s="22"/>
      <c r="V89" s="39"/>
    </row>
    <row r="90" spans="1:22" x14ac:dyDescent="0.3">
      <c r="A90"/>
      <c r="O90" s="22"/>
      <c r="P90" s="22"/>
      <c r="Q90" s="22"/>
      <c r="R90" s="22"/>
      <c r="S90" s="22"/>
      <c r="T90" s="22"/>
      <c r="U90" s="22"/>
      <c r="V90" s="39"/>
    </row>
    <row r="91" spans="1:22" x14ac:dyDescent="0.3">
      <c r="A91"/>
      <c r="O91" s="22"/>
      <c r="P91" s="22"/>
      <c r="Q91" s="22"/>
      <c r="R91" s="22"/>
      <c r="S91" s="22"/>
      <c r="T91" s="22"/>
      <c r="U91" s="22"/>
      <c r="V91" s="39"/>
    </row>
    <row r="92" spans="1:22" x14ac:dyDescent="0.3">
      <c r="A92"/>
      <c r="O92" s="22"/>
      <c r="P92" s="22"/>
      <c r="Q92" s="22"/>
      <c r="R92" s="22"/>
      <c r="S92" s="22"/>
      <c r="T92" s="22"/>
      <c r="U92" s="22"/>
      <c r="V92" s="39"/>
    </row>
    <row r="93" spans="1:22" x14ac:dyDescent="0.3">
      <c r="A93"/>
      <c r="O93" s="22"/>
      <c r="P93" s="22"/>
      <c r="Q93" s="22"/>
      <c r="R93" s="22"/>
      <c r="S93" s="22"/>
      <c r="T93" s="22"/>
      <c r="U93" s="22"/>
      <c r="V93" s="39"/>
    </row>
    <row r="94" spans="1:22" x14ac:dyDescent="0.3">
      <c r="A94"/>
      <c r="O94" s="22"/>
      <c r="P94" s="22"/>
      <c r="Q94" s="22"/>
      <c r="R94" s="22"/>
      <c r="S94" s="22"/>
      <c r="T94" s="22"/>
      <c r="U94" s="22"/>
      <c r="V94" s="39"/>
    </row>
    <row r="95" spans="1:22" x14ac:dyDescent="0.3">
      <c r="A95"/>
      <c r="O95" s="22"/>
      <c r="P95" s="22"/>
      <c r="Q95" s="22"/>
      <c r="R95" s="22"/>
      <c r="S95" s="22"/>
      <c r="T95" s="22"/>
      <c r="U95" s="22"/>
      <c r="V95" s="39"/>
    </row>
    <row r="96" spans="1:22" x14ac:dyDescent="0.3">
      <c r="A96"/>
      <c r="O96" s="22"/>
      <c r="P96" s="22"/>
      <c r="Q96" s="22"/>
      <c r="R96" s="22"/>
      <c r="S96" s="22"/>
      <c r="T96" s="22"/>
      <c r="U96" s="22"/>
      <c r="V96" s="39"/>
    </row>
    <row r="97" spans="1:22" x14ac:dyDescent="0.3">
      <c r="A97"/>
      <c r="O97" s="22"/>
      <c r="P97" s="22"/>
      <c r="Q97" s="22"/>
      <c r="R97" s="22"/>
      <c r="S97" s="22"/>
      <c r="T97" s="22"/>
      <c r="U97" s="22"/>
      <c r="V97" s="39"/>
    </row>
    <row r="98" spans="1:22" x14ac:dyDescent="0.3">
      <c r="A98"/>
      <c r="O98" s="22"/>
      <c r="P98" s="22"/>
      <c r="Q98" s="22"/>
      <c r="R98" s="22"/>
      <c r="S98" s="22"/>
      <c r="T98" s="22"/>
      <c r="U98" s="22"/>
      <c r="V98" s="39"/>
    </row>
    <row r="99" spans="1:22" x14ac:dyDescent="0.3">
      <c r="A99"/>
      <c r="O99" s="22"/>
      <c r="P99" s="22"/>
      <c r="Q99" s="22"/>
      <c r="R99" s="22"/>
      <c r="S99" s="22"/>
      <c r="T99" s="22"/>
      <c r="U99" s="22"/>
      <c r="V99" s="39"/>
    </row>
    <row r="100" spans="1:22" x14ac:dyDescent="0.3">
      <c r="A100"/>
      <c r="O100" s="22"/>
      <c r="P100" s="22"/>
      <c r="Q100" s="22"/>
      <c r="R100" s="22"/>
      <c r="S100" s="22"/>
      <c r="T100" s="22"/>
      <c r="U100" s="22"/>
      <c r="V100" s="39"/>
    </row>
    <row r="101" spans="1:22" x14ac:dyDescent="0.3">
      <c r="A101"/>
      <c r="O101" s="22"/>
      <c r="P101" s="22"/>
      <c r="Q101" s="22"/>
      <c r="R101" s="22"/>
      <c r="S101" s="22"/>
      <c r="T101" s="22"/>
      <c r="U101" s="22"/>
      <c r="V101" s="39"/>
    </row>
    <row r="102" spans="1:22" x14ac:dyDescent="0.3">
      <c r="A102"/>
      <c r="O102" s="22"/>
      <c r="P102" s="22"/>
      <c r="Q102" s="22"/>
      <c r="R102" s="22"/>
      <c r="S102" s="22"/>
      <c r="T102" s="22"/>
      <c r="U102" s="22"/>
      <c r="V102" s="39"/>
    </row>
    <row r="103" spans="1:22" x14ac:dyDescent="0.3">
      <c r="A103"/>
      <c r="O103" s="22"/>
      <c r="P103" s="22"/>
      <c r="Q103" s="22"/>
      <c r="R103" s="22"/>
      <c r="S103" s="22"/>
      <c r="T103" s="22"/>
      <c r="U103" s="22"/>
      <c r="V103" s="39"/>
    </row>
    <row r="104" spans="1:22" x14ac:dyDescent="0.3">
      <c r="A104"/>
      <c r="O104" s="22"/>
      <c r="P104" s="22"/>
      <c r="Q104" s="22"/>
      <c r="R104" s="22"/>
      <c r="S104" s="22"/>
      <c r="T104" s="22"/>
      <c r="U104" s="22"/>
      <c r="V104" s="39"/>
    </row>
    <row r="105" spans="1:22" x14ac:dyDescent="0.3">
      <c r="A105"/>
      <c r="O105" s="22"/>
      <c r="P105" s="22"/>
      <c r="Q105" s="22"/>
      <c r="R105" s="22"/>
      <c r="S105" s="22"/>
      <c r="T105" s="22"/>
      <c r="U105" s="22"/>
      <c r="V105" s="39"/>
    </row>
    <row r="106" spans="1:22" x14ac:dyDescent="0.3">
      <c r="A106"/>
      <c r="O106" s="22"/>
      <c r="P106" s="22"/>
      <c r="Q106" s="22"/>
      <c r="R106" s="22"/>
      <c r="S106" s="22"/>
      <c r="T106" s="22"/>
      <c r="U106" s="22"/>
      <c r="V106" s="39"/>
    </row>
    <row r="107" spans="1:22" x14ac:dyDescent="0.3">
      <c r="A107"/>
      <c r="O107" s="22"/>
      <c r="P107" s="22"/>
      <c r="Q107" s="22"/>
      <c r="R107" s="22"/>
      <c r="S107" s="22"/>
      <c r="T107" s="22"/>
      <c r="U107" s="22"/>
      <c r="V107" s="39"/>
    </row>
    <row r="108" spans="1:22" x14ac:dyDescent="0.3">
      <c r="A108"/>
      <c r="O108" s="22"/>
      <c r="P108" s="22"/>
      <c r="Q108" s="22"/>
      <c r="R108" s="22"/>
      <c r="S108" s="22"/>
      <c r="T108" s="22"/>
      <c r="U108" s="22"/>
      <c r="V108" s="39"/>
    </row>
    <row r="109" spans="1:22" x14ac:dyDescent="0.3">
      <c r="A109"/>
      <c r="O109" s="22"/>
      <c r="P109" s="22"/>
      <c r="Q109" s="22"/>
      <c r="R109" s="22"/>
      <c r="S109" s="22"/>
      <c r="T109" s="22"/>
      <c r="U109" s="22"/>
      <c r="V109" s="39"/>
    </row>
    <row r="110" spans="1:22" x14ac:dyDescent="0.3">
      <c r="A110"/>
      <c r="O110" s="22"/>
      <c r="P110" s="22"/>
      <c r="Q110" s="22"/>
      <c r="R110" s="22"/>
      <c r="S110" s="22"/>
      <c r="T110" s="22"/>
      <c r="U110" s="22"/>
      <c r="V110" s="39"/>
    </row>
    <row r="111" spans="1:22" x14ac:dyDescent="0.3">
      <c r="A111"/>
      <c r="O111" s="22"/>
      <c r="P111" s="22"/>
      <c r="Q111" s="22"/>
      <c r="R111" s="22"/>
      <c r="S111" s="22"/>
      <c r="T111" s="22"/>
      <c r="U111" s="22"/>
      <c r="V111" s="39"/>
    </row>
    <row r="112" spans="1:22" x14ac:dyDescent="0.3">
      <c r="A112"/>
      <c r="O112" s="22"/>
      <c r="P112" s="22"/>
      <c r="Q112" s="22"/>
      <c r="R112" s="22"/>
      <c r="S112" s="22"/>
      <c r="T112" s="22"/>
      <c r="U112" s="22"/>
      <c r="V112" s="39"/>
    </row>
    <row r="113" spans="1:22" x14ac:dyDescent="0.3">
      <c r="A113"/>
      <c r="O113" s="22"/>
      <c r="P113" s="22"/>
      <c r="Q113" s="22"/>
      <c r="R113" s="22"/>
      <c r="S113" s="22"/>
      <c r="T113" s="22"/>
      <c r="U113" s="22"/>
      <c r="V113" s="39"/>
    </row>
    <row r="114" spans="1:22" x14ac:dyDescent="0.3">
      <c r="A114"/>
      <c r="O114" s="22"/>
      <c r="P114" s="22"/>
      <c r="Q114" s="22"/>
      <c r="R114" s="22"/>
      <c r="S114" s="22"/>
      <c r="T114" s="22"/>
      <c r="U114" s="22"/>
      <c r="V114" s="39"/>
    </row>
  </sheetData>
  <mergeCells count="18">
    <mergeCell ref="A4:E4"/>
    <mergeCell ref="F4:M4"/>
    <mergeCell ref="F1:L1"/>
    <mergeCell ref="A2:E2"/>
    <mergeCell ref="F2:M2"/>
    <mergeCell ref="A3:E3"/>
    <mergeCell ref="F3:M3"/>
    <mergeCell ref="O7:U7"/>
    <mergeCell ref="V7:V8"/>
    <mergeCell ref="AC8:AI8"/>
    <mergeCell ref="A5:E5"/>
    <mergeCell ref="F5:M5"/>
    <mergeCell ref="A7:A8"/>
    <mergeCell ref="B7:B8"/>
    <mergeCell ref="C7:C8"/>
    <mergeCell ref="D7:D8"/>
    <mergeCell ref="E7:E8"/>
    <mergeCell ref="H7:N7"/>
  </mergeCells>
  <pageMargins left="0.25" right="0.25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topLeftCell="A7" workbookViewId="0">
      <selection activeCell="B10" sqref="B10"/>
    </sheetView>
  </sheetViews>
  <sheetFormatPr defaultRowHeight="14.4" x14ac:dyDescent="0.3"/>
  <cols>
    <col min="1" max="1" width="3.5546875" customWidth="1"/>
    <col min="2" max="2" width="6.33203125" customWidth="1"/>
    <col min="3" max="3" width="3.88671875" customWidth="1"/>
    <col min="4" max="4" width="4.88671875" customWidth="1"/>
    <col min="7" max="7" width="5.6640625" customWidth="1"/>
    <col min="8" max="8" width="5.44140625" customWidth="1"/>
    <col min="9" max="9" width="7.109375" customWidth="1"/>
    <col min="10" max="10" width="7.44140625" customWidth="1"/>
    <col min="11" max="11" width="7.109375" customWidth="1"/>
    <col min="12" max="12" width="6.77734375" customWidth="1"/>
    <col min="13" max="13" width="7.21875" customWidth="1"/>
    <col min="14" max="14" width="4.44140625" customWidth="1"/>
    <col min="15" max="15" width="4.77734375" customWidth="1"/>
    <col min="16" max="16" width="4.109375" customWidth="1"/>
    <col min="17" max="17" width="4.33203125" customWidth="1"/>
    <col min="18" max="18" width="3.77734375" customWidth="1"/>
    <col min="19" max="19" width="4.109375" customWidth="1"/>
    <col min="20" max="20" width="10.109375" customWidth="1"/>
    <col min="21" max="21" width="10.44140625" customWidth="1"/>
  </cols>
  <sheetData>
    <row r="1" spans="1:22" ht="42" customHeight="1" x14ac:dyDescent="0.3">
      <c r="A1" s="112" t="s">
        <v>14</v>
      </c>
      <c r="B1" s="113"/>
      <c r="C1" s="113"/>
      <c r="D1" s="99"/>
      <c r="E1" s="100"/>
      <c r="F1" s="114" t="s">
        <v>13</v>
      </c>
      <c r="G1" s="114"/>
      <c r="H1" s="114"/>
      <c r="I1" s="114"/>
      <c r="J1" s="114"/>
      <c r="K1" s="114"/>
      <c r="L1" s="114"/>
      <c r="M1" s="114"/>
      <c r="N1" s="12"/>
    </row>
    <row r="2" spans="1:22" ht="31.8" customHeight="1" x14ac:dyDescent="0.3">
      <c r="A2" s="97" t="s">
        <v>15</v>
      </c>
      <c r="B2" s="98"/>
      <c r="C2" s="98"/>
      <c r="D2" s="99"/>
      <c r="E2" s="100"/>
      <c r="F2" s="115"/>
      <c r="G2" s="115"/>
      <c r="H2" s="115"/>
      <c r="I2" s="115"/>
      <c r="J2" s="115"/>
      <c r="K2" s="115"/>
      <c r="L2" s="115"/>
      <c r="M2" s="115"/>
      <c r="N2" s="12"/>
    </row>
    <row r="3" spans="1:22" ht="33" customHeight="1" x14ac:dyDescent="0.3">
      <c r="A3" s="106" t="s">
        <v>16</v>
      </c>
      <c r="B3" s="107"/>
      <c r="C3" s="107"/>
      <c r="D3" s="108"/>
      <c r="E3" s="109"/>
      <c r="F3" s="110"/>
      <c r="G3" s="110"/>
      <c r="H3" s="110"/>
      <c r="I3" s="110"/>
      <c r="J3" s="110"/>
      <c r="K3" s="110"/>
      <c r="L3" s="110"/>
      <c r="M3" s="110"/>
      <c r="N3" s="12"/>
    </row>
    <row r="4" spans="1:22" ht="37.200000000000003" customHeight="1" x14ac:dyDescent="0.3">
      <c r="A4" s="106" t="s">
        <v>22</v>
      </c>
      <c r="B4" s="107"/>
      <c r="C4" s="107"/>
      <c r="D4" s="109"/>
      <c r="E4" s="109"/>
      <c r="F4" s="101"/>
      <c r="G4" s="101"/>
      <c r="H4" s="101"/>
      <c r="I4" s="101"/>
      <c r="J4" s="101"/>
      <c r="K4" s="101"/>
      <c r="L4" s="101"/>
      <c r="M4" s="101"/>
      <c r="N4" s="12"/>
    </row>
    <row r="5" spans="1:22" x14ac:dyDescent="0.3">
      <c r="A5" s="13"/>
      <c r="B5" s="14"/>
      <c r="C5" s="14"/>
      <c r="D5" s="15"/>
      <c r="E5" s="16"/>
      <c r="F5" s="61"/>
      <c r="G5" s="61"/>
      <c r="H5" s="61"/>
      <c r="I5" s="61"/>
      <c r="J5" s="61"/>
      <c r="K5" s="61"/>
      <c r="L5" s="4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102" t="s">
        <v>0</v>
      </c>
      <c r="B6" s="102" t="s">
        <v>1</v>
      </c>
      <c r="C6" s="102" t="s">
        <v>2</v>
      </c>
      <c r="D6" s="102" t="s">
        <v>3</v>
      </c>
      <c r="E6" s="102" t="s">
        <v>5</v>
      </c>
      <c r="F6" s="104" t="s">
        <v>18</v>
      </c>
      <c r="G6" s="105"/>
      <c r="H6" s="105"/>
      <c r="I6" s="105"/>
      <c r="J6" s="105"/>
      <c r="K6" s="105"/>
      <c r="L6" s="105"/>
      <c r="M6" s="93" t="s">
        <v>19</v>
      </c>
      <c r="N6" s="93"/>
      <c r="O6" s="93"/>
      <c r="P6" s="93"/>
      <c r="Q6" s="93"/>
      <c r="R6" s="93"/>
      <c r="S6" s="93"/>
      <c r="T6" s="94" t="s">
        <v>6</v>
      </c>
      <c r="U6" s="1"/>
      <c r="V6" s="1"/>
    </row>
    <row r="7" spans="1:22" ht="230.4" x14ac:dyDescent="0.3">
      <c r="A7" s="103"/>
      <c r="B7" s="103"/>
      <c r="C7" s="103"/>
      <c r="D7" s="103"/>
      <c r="E7" s="103"/>
      <c r="F7" s="33" t="s">
        <v>50</v>
      </c>
      <c r="G7" s="33" t="s">
        <v>12</v>
      </c>
      <c r="H7" s="33" t="s">
        <v>7</v>
      </c>
      <c r="I7" s="33" t="s">
        <v>8</v>
      </c>
      <c r="J7" s="33" t="s">
        <v>9</v>
      </c>
      <c r="K7" s="33" t="s">
        <v>10</v>
      </c>
      <c r="L7" s="33" t="s">
        <v>11</v>
      </c>
      <c r="M7" s="5">
        <v>1</v>
      </c>
      <c r="N7" s="5">
        <v>2</v>
      </c>
      <c r="O7" s="5">
        <v>3</v>
      </c>
      <c r="P7" s="5">
        <v>4</v>
      </c>
      <c r="Q7" s="5">
        <v>5</v>
      </c>
      <c r="R7" s="5">
        <v>6</v>
      </c>
      <c r="S7" s="5">
        <v>7</v>
      </c>
      <c r="T7" s="116"/>
      <c r="U7" s="3"/>
      <c r="V7" s="117"/>
    </row>
    <row r="8" spans="1:22" ht="43.2" x14ac:dyDescent="0.3">
      <c r="A8" s="34">
        <v>1</v>
      </c>
      <c r="B8" s="44" t="s">
        <v>47</v>
      </c>
      <c r="C8" s="44" t="s">
        <v>48</v>
      </c>
      <c r="D8" s="44" t="s">
        <v>49</v>
      </c>
      <c r="E8" s="44" t="s">
        <v>46</v>
      </c>
      <c r="F8" s="60" t="s">
        <v>41</v>
      </c>
      <c r="G8" s="60"/>
      <c r="H8" s="60">
        <v>1</v>
      </c>
      <c r="I8" s="60"/>
      <c r="J8" s="60"/>
      <c r="K8" s="60"/>
      <c r="L8" s="60">
        <v>51</v>
      </c>
      <c r="M8" s="35">
        <v>5521</v>
      </c>
      <c r="N8" s="35"/>
      <c r="O8" s="35">
        <f t="shared" ref="O8:O50" si="0">H8*15</f>
        <v>15</v>
      </c>
      <c r="P8" s="35"/>
      <c r="Q8" s="35">
        <f t="shared" ref="Q8:Q55" si="1">J8*10</f>
        <v>0</v>
      </c>
      <c r="R8" s="35"/>
      <c r="S8" s="35">
        <v>20</v>
      </c>
      <c r="T8" s="58">
        <f t="shared" ref="T8:T55" si="2">SUM(M8:S8)</f>
        <v>5556</v>
      </c>
      <c r="U8" s="1"/>
      <c r="V8" s="117"/>
    </row>
    <row r="9" spans="1:22" ht="43.2" x14ac:dyDescent="0.3">
      <c r="A9" s="34">
        <v>2</v>
      </c>
      <c r="B9" s="54" t="s">
        <v>53</v>
      </c>
      <c r="C9" s="44" t="s">
        <v>94</v>
      </c>
      <c r="D9" s="44" t="s">
        <v>110</v>
      </c>
      <c r="E9" s="44" t="s">
        <v>140</v>
      </c>
      <c r="F9" s="60" t="s">
        <v>52</v>
      </c>
      <c r="G9" s="60"/>
      <c r="H9" s="60">
        <v>1</v>
      </c>
      <c r="I9" s="60"/>
      <c r="J9" s="60"/>
      <c r="K9" s="60"/>
      <c r="L9" s="60">
        <v>65</v>
      </c>
      <c r="M9" s="35">
        <v>5086</v>
      </c>
      <c r="N9" s="35"/>
      <c r="O9" s="35">
        <f t="shared" si="0"/>
        <v>15</v>
      </c>
      <c r="P9" s="35"/>
      <c r="Q9" s="35">
        <f t="shared" si="1"/>
        <v>0</v>
      </c>
      <c r="R9" s="35"/>
      <c r="S9" s="35">
        <v>20</v>
      </c>
      <c r="T9" s="58">
        <f t="shared" si="2"/>
        <v>5121</v>
      </c>
      <c r="U9" s="1"/>
      <c r="V9" s="117"/>
    </row>
    <row r="10" spans="1:22" ht="43.2" x14ac:dyDescent="0.3">
      <c r="A10" s="34">
        <v>3</v>
      </c>
      <c r="B10" s="44" t="s">
        <v>55</v>
      </c>
      <c r="C10" s="44" t="s">
        <v>49</v>
      </c>
      <c r="D10" s="44" t="s">
        <v>121</v>
      </c>
      <c r="E10" s="44" t="s">
        <v>141</v>
      </c>
      <c r="F10" s="60" t="s">
        <v>39</v>
      </c>
      <c r="G10" s="60"/>
      <c r="H10" s="60"/>
      <c r="I10" s="60"/>
      <c r="J10" s="60"/>
      <c r="K10" s="60"/>
      <c r="L10" s="60">
        <v>55</v>
      </c>
      <c r="M10" s="35">
        <v>3298</v>
      </c>
      <c r="N10" s="35"/>
      <c r="O10" s="35">
        <f t="shared" si="0"/>
        <v>0</v>
      </c>
      <c r="P10" s="35"/>
      <c r="Q10" s="35">
        <f t="shared" si="1"/>
        <v>0</v>
      </c>
      <c r="R10" s="35"/>
      <c r="S10" s="35">
        <v>20</v>
      </c>
      <c r="T10" s="58">
        <f t="shared" si="2"/>
        <v>3318</v>
      </c>
      <c r="U10" s="1"/>
      <c r="V10" s="1"/>
    </row>
    <row r="11" spans="1:22" ht="43.2" x14ac:dyDescent="0.3">
      <c r="A11" s="34">
        <v>4</v>
      </c>
      <c r="B11" s="44" t="s">
        <v>55</v>
      </c>
      <c r="C11" s="44" t="s">
        <v>95</v>
      </c>
      <c r="D11" s="44" t="s">
        <v>110</v>
      </c>
      <c r="E11" s="44" t="s">
        <v>142</v>
      </c>
      <c r="F11" s="60" t="s">
        <v>38</v>
      </c>
      <c r="G11" s="60"/>
      <c r="H11" s="60">
        <v>1</v>
      </c>
      <c r="I11" s="60"/>
      <c r="J11" s="60"/>
      <c r="K11" s="60"/>
      <c r="L11" s="60">
        <v>51</v>
      </c>
      <c r="M11" s="35">
        <v>3254</v>
      </c>
      <c r="N11" s="35"/>
      <c r="O11" s="35">
        <f t="shared" si="0"/>
        <v>15</v>
      </c>
      <c r="P11" s="35"/>
      <c r="Q11" s="35">
        <f t="shared" si="1"/>
        <v>0</v>
      </c>
      <c r="R11" s="35"/>
      <c r="S11" s="35">
        <v>20</v>
      </c>
      <c r="T11" s="58">
        <f t="shared" si="2"/>
        <v>3289</v>
      </c>
      <c r="U11" s="1"/>
      <c r="V11" s="1"/>
    </row>
    <row r="12" spans="1:22" ht="43.2" x14ac:dyDescent="0.3">
      <c r="A12" s="34">
        <v>5</v>
      </c>
      <c r="B12" s="44" t="s">
        <v>56</v>
      </c>
      <c r="C12" s="44" t="s">
        <v>48</v>
      </c>
      <c r="D12" s="44" t="s">
        <v>99</v>
      </c>
      <c r="E12" s="44" t="s">
        <v>143</v>
      </c>
      <c r="F12" s="60" t="s">
        <v>25</v>
      </c>
      <c r="G12" s="60"/>
      <c r="H12" s="60"/>
      <c r="I12" s="60"/>
      <c r="J12" s="60"/>
      <c r="K12" s="60"/>
      <c r="L12" s="60">
        <v>49</v>
      </c>
      <c r="M12" s="35">
        <v>3278</v>
      </c>
      <c r="N12" s="35"/>
      <c r="O12" s="35">
        <f t="shared" si="0"/>
        <v>0</v>
      </c>
      <c r="P12" s="35"/>
      <c r="Q12" s="35">
        <f t="shared" si="1"/>
        <v>0</v>
      </c>
      <c r="R12" s="35"/>
      <c r="S12" s="35">
        <v>10</v>
      </c>
      <c r="T12" s="58">
        <f t="shared" si="2"/>
        <v>3288</v>
      </c>
      <c r="U12" s="1"/>
      <c r="V12" s="1"/>
    </row>
    <row r="13" spans="1:22" ht="57" customHeight="1" x14ac:dyDescent="0.3">
      <c r="A13" s="40">
        <v>6</v>
      </c>
      <c r="B13" s="45" t="s">
        <v>57</v>
      </c>
      <c r="C13" s="45" t="s">
        <v>96</v>
      </c>
      <c r="D13" s="45" t="s">
        <v>110</v>
      </c>
      <c r="E13" s="45" t="s">
        <v>145</v>
      </c>
      <c r="F13" s="41" t="s">
        <v>35</v>
      </c>
      <c r="G13" s="41"/>
      <c r="H13" s="41">
        <v>1</v>
      </c>
      <c r="I13" s="41"/>
      <c r="J13" s="41"/>
      <c r="K13" s="41"/>
      <c r="L13" s="41">
        <v>56</v>
      </c>
      <c r="M13" s="38">
        <v>2682</v>
      </c>
      <c r="N13" s="38"/>
      <c r="O13" s="38">
        <f t="shared" si="0"/>
        <v>15</v>
      </c>
      <c r="P13" s="38"/>
      <c r="Q13" s="38">
        <f t="shared" si="1"/>
        <v>0</v>
      </c>
      <c r="R13" s="38"/>
      <c r="S13" s="38">
        <v>20</v>
      </c>
      <c r="T13" s="36">
        <f t="shared" si="2"/>
        <v>2717</v>
      </c>
      <c r="U13" s="1" t="s">
        <v>21</v>
      </c>
      <c r="V13" s="1"/>
    </row>
    <row r="14" spans="1:22" ht="43.2" x14ac:dyDescent="0.3">
      <c r="A14" s="34">
        <v>7</v>
      </c>
      <c r="B14" s="44" t="s">
        <v>58</v>
      </c>
      <c r="C14" s="44" t="s">
        <v>95</v>
      </c>
      <c r="D14" s="44" t="s">
        <v>95</v>
      </c>
      <c r="E14" s="44" t="s">
        <v>144</v>
      </c>
      <c r="F14" s="60" t="s">
        <v>40</v>
      </c>
      <c r="G14" s="60"/>
      <c r="H14" s="60">
        <v>1</v>
      </c>
      <c r="I14" s="60">
        <v>3</v>
      </c>
      <c r="J14" s="60"/>
      <c r="K14" s="60"/>
      <c r="L14" s="60">
        <v>38</v>
      </c>
      <c r="M14" s="35">
        <v>2646</v>
      </c>
      <c r="N14" s="35"/>
      <c r="O14" s="35">
        <f t="shared" si="0"/>
        <v>15</v>
      </c>
      <c r="P14" s="35">
        <v>20</v>
      </c>
      <c r="Q14" s="35">
        <f t="shared" si="1"/>
        <v>0</v>
      </c>
      <c r="R14" s="35"/>
      <c r="S14" s="35">
        <v>10</v>
      </c>
      <c r="T14" s="58">
        <f t="shared" si="2"/>
        <v>2691</v>
      </c>
      <c r="U14" s="1"/>
      <c r="V14" s="1"/>
    </row>
    <row r="15" spans="1:22" ht="43.2" x14ac:dyDescent="0.3">
      <c r="A15" s="40">
        <v>8</v>
      </c>
      <c r="B15" s="45" t="s">
        <v>59</v>
      </c>
      <c r="C15" s="4" t="s">
        <v>97</v>
      </c>
      <c r="D15" s="4" t="s">
        <v>95</v>
      </c>
      <c r="E15" s="4" t="s">
        <v>146</v>
      </c>
      <c r="F15" s="59" t="s">
        <v>32</v>
      </c>
      <c r="G15" s="59"/>
      <c r="H15" s="59"/>
      <c r="I15" s="59">
        <v>1</v>
      </c>
      <c r="J15" s="59"/>
      <c r="K15" s="59"/>
      <c r="L15" s="59">
        <v>40</v>
      </c>
      <c r="M15" s="38">
        <v>2621</v>
      </c>
      <c r="N15" s="38"/>
      <c r="O15" s="38">
        <f t="shared" si="0"/>
        <v>0</v>
      </c>
      <c r="P15" s="38">
        <v>5</v>
      </c>
      <c r="Q15" s="38">
        <f t="shared" si="1"/>
        <v>0</v>
      </c>
      <c r="R15" s="38"/>
      <c r="S15" s="38">
        <v>10</v>
      </c>
      <c r="T15" s="31">
        <f t="shared" si="2"/>
        <v>2636</v>
      </c>
      <c r="U15" s="1"/>
      <c r="V15" s="1"/>
    </row>
    <row r="16" spans="1:22" ht="43.2" x14ac:dyDescent="0.3">
      <c r="A16" s="40">
        <v>9</v>
      </c>
      <c r="B16" s="45" t="s">
        <v>47</v>
      </c>
      <c r="C16" s="4" t="s">
        <v>63</v>
      </c>
      <c r="D16" s="4" t="s">
        <v>116</v>
      </c>
      <c r="E16" s="4" t="s">
        <v>147</v>
      </c>
      <c r="F16" s="59" t="s">
        <v>45</v>
      </c>
      <c r="G16" s="59"/>
      <c r="H16" s="59">
        <v>1</v>
      </c>
      <c r="I16" s="59">
        <v>2</v>
      </c>
      <c r="J16" s="59">
        <v>2</v>
      </c>
      <c r="K16" s="59"/>
      <c r="L16" s="59">
        <v>38</v>
      </c>
      <c r="M16" s="38">
        <v>2045</v>
      </c>
      <c r="N16" s="38"/>
      <c r="O16" s="38">
        <f t="shared" si="0"/>
        <v>15</v>
      </c>
      <c r="P16" s="38">
        <v>10</v>
      </c>
      <c r="Q16" s="38">
        <f t="shared" si="1"/>
        <v>20</v>
      </c>
      <c r="R16" s="38"/>
      <c r="S16" s="38">
        <v>10</v>
      </c>
      <c r="T16" s="31">
        <f t="shared" si="2"/>
        <v>2100</v>
      </c>
      <c r="U16" s="1"/>
      <c r="V16" s="1"/>
    </row>
    <row r="17" spans="1:22" ht="43.2" x14ac:dyDescent="0.3">
      <c r="A17" s="40">
        <v>10</v>
      </c>
      <c r="B17" s="45" t="s">
        <v>57</v>
      </c>
      <c r="C17" s="4" t="s">
        <v>98</v>
      </c>
      <c r="D17" s="4" t="s">
        <v>95</v>
      </c>
      <c r="E17" s="4" t="s">
        <v>148</v>
      </c>
      <c r="F17" s="59" t="s">
        <v>43</v>
      </c>
      <c r="G17" s="59">
        <v>5</v>
      </c>
      <c r="H17" s="59"/>
      <c r="I17" s="59">
        <v>1</v>
      </c>
      <c r="J17" s="59">
        <v>1</v>
      </c>
      <c r="K17" s="59"/>
      <c r="L17" s="59">
        <v>43</v>
      </c>
      <c r="M17" s="38">
        <v>1662</v>
      </c>
      <c r="N17" s="38">
        <v>40</v>
      </c>
      <c r="O17" s="38">
        <f t="shared" si="0"/>
        <v>0</v>
      </c>
      <c r="P17" s="38">
        <v>5</v>
      </c>
      <c r="Q17" s="38">
        <f t="shared" si="1"/>
        <v>10</v>
      </c>
      <c r="R17" s="38"/>
      <c r="S17" s="38">
        <v>10</v>
      </c>
      <c r="T17" s="31">
        <f t="shared" si="2"/>
        <v>1727</v>
      </c>
      <c r="U17" s="1"/>
      <c r="V17" s="1"/>
    </row>
    <row r="18" spans="1:22" ht="43.2" x14ac:dyDescent="0.3">
      <c r="A18" s="40">
        <v>11</v>
      </c>
      <c r="B18" s="45" t="s">
        <v>60</v>
      </c>
      <c r="C18" s="4" t="s">
        <v>99</v>
      </c>
      <c r="D18" s="4" t="s">
        <v>122</v>
      </c>
      <c r="E18" s="4" t="s">
        <v>149</v>
      </c>
      <c r="F18" s="59" t="s">
        <v>42</v>
      </c>
      <c r="G18" s="59"/>
      <c r="H18" s="59"/>
      <c r="I18" s="59">
        <v>2</v>
      </c>
      <c r="J18" s="59"/>
      <c r="K18" s="59"/>
      <c r="L18" s="59">
        <v>47</v>
      </c>
      <c r="M18" s="38">
        <v>1672</v>
      </c>
      <c r="N18" s="38"/>
      <c r="O18" s="38">
        <f t="shared" si="0"/>
        <v>0</v>
      </c>
      <c r="P18" s="38">
        <v>10</v>
      </c>
      <c r="Q18" s="38">
        <f t="shared" si="1"/>
        <v>0</v>
      </c>
      <c r="R18" s="38"/>
      <c r="S18" s="38">
        <v>10</v>
      </c>
      <c r="T18" s="31">
        <f t="shared" si="2"/>
        <v>1692</v>
      </c>
      <c r="U18" s="1"/>
      <c r="V18" s="1"/>
    </row>
    <row r="19" spans="1:22" ht="43.2" x14ac:dyDescent="0.3">
      <c r="A19" s="40">
        <v>12</v>
      </c>
      <c r="B19" s="45" t="s">
        <v>61</v>
      </c>
      <c r="C19" s="4" t="s">
        <v>100</v>
      </c>
      <c r="D19" s="4" t="s">
        <v>123</v>
      </c>
      <c r="E19" s="4" t="s">
        <v>150</v>
      </c>
      <c r="F19" s="59" t="s">
        <v>44</v>
      </c>
      <c r="G19" s="59"/>
      <c r="H19" s="59">
        <v>1</v>
      </c>
      <c r="I19" s="59">
        <v>3</v>
      </c>
      <c r="J19" s="59"/>
      <c r="K19" s="59"/>
      <c r="L19" s="59">
        <v>45</v>
      </c>
      <c r="M19" s="38">
        <v>1494</v>
      </c>
      <c r="N19" s="38"/>
      <c r="O19" s="38">
        <f t="shared" si="0"/>
        <v>15</v>
      </c>
      <c r="P19" s="38">
        <v>20</v>
      </c>
      <c r="Q19" s="38">
        <f t="shared" si="1"/>
        <v>0</v>
      </c>
      <c r="R19" s="38"/>
      <c r="S19" s="38">
        <v>10</v>
      </c>
      <c r="T19" s="31">
        <f t="shared" si="2"/>
        <v>1539</v>
      </c>
      <c r="U19" s="1"/>
      <c r="V19" s="1"/>
    </row>
    <row r="20" spans="1:22" ht="43.2" x14ac:dyDescent="0.3">
      <c r="A20" s="40">
        <v>13</v>
      </c>
      <c r="B20" s="45" t="s">
        <v>62</v>
      </c>
      <c r="C20" s="4" t="s">
        <v>101</v>
      </c>
      <c r="D20" s="4" t="s">
        <v>110</v>
      </c>
      <c r="E20" s="4" t="s">
        <v>151</v>
      </c>
      <c r="F20" s="59" t="s">
        <v>27</v>
      </c>
      <c r="G20" s="59"/>
      <c r="H20" s="59"/>
      <c r="I20" s="59"/>
      <c r="J20" s="59">
        <v>1</v>
      </c>
      <c r="K20" s="59"/>
      <c r="L20" s="59">
        <v>48</v>
      </c>
      <c r="M20" s="38">
        <v>1410</v>
      </c>
      <c r="N20" s="38"/>
      <c r="O20" s="38">
        <f t="shared" si="0"/>
        <v>0</v>
      </c>
      <c r="P20" s="38"/>
      <c r="Q20" s="38">
        <f t="shared" si="1"/>
        <v>10</v>
      </c>
      <c r="R20" s="38"/>
      <c r="S20" s="38">
        <v>10</v>
      </c>
      <c r="T20" s="31">
        <f t="shared" si="2"/>
        <v>1430</v>
      </c>
      <c r="U20" s="1"/>
      <c r="V20" s="1"/>
    </row>
    <row r="21" spans="1:22" ht="43.2" x14ac:dyDescent="0.3">
      <c r="A21" s="40">
        <v>14</v>
      </c>
      <c r="B21" s="45" t="s">
        <v>63</v>
      </c>
      <c r="C21" s="4" t="s">
        <v>48</v>
      </c>
      <c r="D21" s="4" t="s">
        <v>95</v>
      </c>
      <c r="E21" s="4" t="s">
        <v>152</v>
      </c>
      <c r="F21" s="59" t="s">
        <v>28</v>
      </c>
      <c r="G21" s="59">
        <v>4</v>
      </c>
      <c r="H21" s="59"/>
      <c r="I21" s="59">
        <v>4</v>
      </c>
      <c r="J21" s="59"/>
      <c r="K21" s="46">
        <v>0.67</v>
      </c>
      <c r="L21" s="59">
        <v>47</v>
      </c>
      <c r="M21" s="38">
        <v>1343</v>
      </c>
      <c r="N21" s="38">
        <v>30</v>
      </c>
      <c r="O21" s="38">
        <f t="shared" si="0"/>
        <v>0</v>
      </c>
      <c r="P21" s="38">
        <v>30</v>
      </c>
      <c r="Q21" s="38">
        <f t="shared" si="1"/>
        <v>0</v>
      </c>
      <c r="R21" s="38">
        <v>15</v>
      </c>
      <c r="S21" s="38">
        <v>10</v>
      </c>
      <c r="T21" s="31">
        <f t="shared" si="2"/>
        <v>1428</v>
      </c>
      <c r="U21" s="1"/>
      <c r="V21" s="1"/>
    </row>
    <row r="22" spans="1:22" ht="43.2" x14ac:dyDescent="0.3">
      <c r="A22" s="40">
        <v>15</v>
      </c>
      <c r="B22" s="45" t="s">
        <v>57</v>
      </c>
      <c r="C22" s="4" t="s">
        <v>102</v>
      </c>
      <c r="D22" s="4" t="s">
        <v>116</v>
      </c>
      <c r="E22" s="4" t="s">
        <v>153</v>
      </c>
      <c r="F22" s="59" t="s">
        <v>36</v>
      </c>
      <c r="G22" s="59">
        <v>6</v>
      </c>
      <c r="H22" s="59"/>
      <c r="I22" s="59">
        <v>2</v>
      </c>
      <c r="J22" s="59"/>
      <c r="K22" s="59"/>
      <c r="L22" s="59">
        <v>40</v>
      </c>
      <c r="M22" s="38">
        <v>1320</v>
      </c>
      <c r="N22" s="38">
        <v>50</v>
      </c>
      <c r="O22" s="38">
        <f t="shared" si="0"/>
        <v>0</v>
      </c>
      <c r="P22" s="38">
        <v>10</v>
      </c>
      <c r="Q22" s="38">
        <f t="shared" si="1"/>
        <v>0</v>
      </c>
      <c r="R22" s="38"/>
      <c r="S22" s="38">
        <v>10</v>
      </c>
      <c r="T22" s="31">
        <f t="shared" si="2"/>
        <v>1390</v>
      </c>
      <c r="U22" s="1"/>
      <c r="V22" s="1"/>
    </row>
    <row r="23" spans="1:22" ht="43.2" x14ac:dyDescent="0.3">
      <c r="A23" s="40">
        <v>16</v>
      </c>
      <c r="B23" s="45" t="s">
        <v>59</v>
      </c>
      <c r="C23" s="4" t="s">
        <v>101</v>
      </c>
      <c r="D23" s="4" t="s">
        <v>95</v>
      </c>
      <c r="E23" s="4" t="s">
        <v>154</v>
      </c>
      <c r="F23" s="59" t="s">
        <v>31</v>
      </c>
      <c r="G23" s="59"/>
      <c r="H23" s="59">
        <v>1</v>
      </c>
      <c r="I23" s="59"/>
      <c r="J23" s="59"/>
      <c r="K23" s="59"/>
      <c r="L23" s="59">
        <v>49</v>
      </c>
      <c r="M23" s="38">
        <v>1136</v>
      </c>
      <c r="N23" s="38"/>
      <c r="O23" s="38">
        <f t="shared" si="0"/>
        <v>15</v>
      </c>
      <c r="P23" s="38"/>
      <c r="Q23" s="38">
        <f t="shared" si="1"/>
        <v>0</v>
      </c>
      <c r="R23" s="38"/>
      <c r="S23" s="38">
        <v>10</v>
      </c>
      <c r="T23" s="31">
        <f t="shared" si="2"/>
        <v>1161</v>
      </c>
      <c r="U23" s="1"/>
      <c r="V23" s="1"/>
    </row>
    <row r="24" spans="1:22" ht="43.2" x14ac:dyDescent="0.3">
      <c r="A24" s="40">
        <v>17</v>
      </c>
      <c r="B24" s="45" t="s">
        <v>64</v>
      </c>
      <c r="C24" s="4" t="s">
        <v>63</v>
      </c>
      <c r="D24" s="4" t="s">
        <v>61</v>
      </c>
      <c r="E24" s="4" t="s">
        <v>155</v>
      </c>
      <c r="F24" s="59" t="s">
        <v>51</v>
      </c>
      <c r="G24" s="59"/>
      <c r="H24" s="59"/>
      <c r="I24" s="59"/>
      <c r="J24" s="59">
        <v>1</v>
      </c>
      <c r="K24" s="59"/>
      <c r="L24" s="59">
        <v>45</v>
      </c>
      <c r="M24" s="38">
        <v>1088</v>
      </c>
      <c r="N24" s="38"/>
      <c r="O24" s="38">
        <f t="shared" si="0"/>
        <v>0</v>
      </c>
      <c r="P24" s="38"/>
      <c r="Q24" s="38">
        <f t="shared" si="1"/>
        <v>10</v>
      </c>
      <c r="R24" s="38"/>
      <c r="S24" s="38">
        <v>10</v>
      </c>
      <c r="T24" s="31">
        <f t="shared" si="2"/>
        <v>1108</v>
      </c>
      <c r="U24" s="1"/>
      <c r="V24" s="1"/>
    </row>
    <row r="25" spans="1:22" ht="43.2" x14ac:dyDescent="0.3">
      <c r="A25" s="40">
        <v>19</v>
      </c>
      <c r="B25" s="45" t="s">
        <v>65</v>
      </c>
      <c r="C25" s="4" t="s">
        <v>94</v>
      </c>
      <c r="D25" s="4" t="s">
        <v>124</v>
      </c>
      <c r="E25" s="4" t="s">
        <v>156</v>
      </c>
      <c r="F25" s="59" t="s">
        <v>34</v>
      </c>
      <c r="G25" s="59"/>
      <c r="H25" s="59">
        <v>1</v>
      </c>
      <c r="I25" s="59">
        <v>3</v>
      </c>
      <c r="J25" s="59"/>
      <c r="K25" s="59"/>
      <c r="L25" s="59">
        <v>31</v>
      </c>
      <c r="M25" s="38">
        <v>604</v>
      </c>
      <c r="N25" s="38"/>
      <c r="O25" s="38">
        <f t="shared" si="0"/>
        <v>15</v>
      </c>
      <c r="P25" s="38">
        <v>20</v>
      </c>
      <c r="Q25" s="38">
        <f t="shared" si="1"/>
        <v>0</v>
      </c>
      <c r="R25" s="38"/>
      <c r="S25" s="38">
        <v>10</v>
      </c>
      <c r="T25" s="31">
        <f t="shared" si="2"/>
        <v>649</v>
      </c>
      <c r="U25" s="1"/>
      <c r="V25" s="1"/>
    </row>
    <row r="26" spans="1:22" ht="43.2" x14ac:dyDescent="0.3">
      <c r="A26" s="40">
        <v>20</v>
      </c>
      <c r="B26" s="45" t="s">
        <v>63</v>
      </c>
      <c r="C26" s="4" t="s">
        <v>63</v>
      </c>
      <c r="D26" s="4" t="s">
        <v>125</v>
      </c>
      <c r="E26" s="4" t="s">
        <v>157</v>
      </c>
      <c r="F26" s="59" t="s">
        <v>29</v>
      </c>
      <c r="G26" s="59"/>
      <c r="H26" s="59"/>
      <c r="I26" s="59">
        <v>1</v>
      </c>
      <c r="J26" s="59"/>
      <c r="K26" s="59"/>
      <c r="L26" s="59">
        <v>32</v>
      </c>
      <c r="M26" s="38">
        <v>540</v>
      </c>
      <c r="N26" s="38"/>
      <c r="O26" s="38">
        <f t="shared" si="0"/>
        <v>0</v>
      </c>
      <c r="P26" s="38">
        <v>5</v>
      </c>
      <c r="Q26" s="38">
        <f t="shared" si="1"/>
        <v>0</v>
      </c>
      <c r="R26" s="38"/>
      <c r="S26" s="38">
        <v>10</v>
      </c>
      <c r="T26" s="31">
        <f t="shared" si="2"/>
        <v>555</v>
      </c>
      <c r="U26" s="1"/>
      <c r="V26" s="1"/>
    </row>
    <row r="27" spans="1:22" ht="43.2" x14ac:dyDescent="0.3">
      <c r="A27" s="40">
        <v>21</v>
      </c>
      <c r="B27" s="45" t="s">
        <v>66</v>
      </c>
      <c r="C27" s="4" t="s">
        <v>103</v>
      </c>
      <c r="D27" s="4" t="s">
        <v>116</v>
      </c>
      <c r="E27" s="4" t="s">
        <v>158</v>
      </c>
      <c r="F27" s="59" t="s">
        <v>37</v>
      </c>
      <c r="G27" s="59"/>
      <c r="H27" s="59"/>
      <c r="I27" s="59">
        <v>1</v>
      </c>
      <c r="J27" s="59"/>
      <c r="K27" s="59"/>
      <c r="L27" s="59">
        <v>42</v>
      </c>
      <c r="M27" s="38">
        <v>520</v>
      </c>
      <c r="N27" s="38"/>
      <c r="O27" s="38">
        <f t="shared" si="0"/>
        <v>0</v>
      </c>
      <c r="P27" s="38">
        <v>5</v>
      </c>
      <c r="Q27" s="38">
        <f t="shared" si="1"/>
        <v>0</v>
      </c>
      <c r="R27" s="38"/>
      <c r="S27" s="38">
        <v>10</v>
      </c>
      <c r="T27" s="31">
        <f t="shared" si="2"/>
        <v>535</v>
      </c>
      <c r="U27" s="1"/>
      <c r="V27" s="1"/>
    </row>
    <row r="28" spans="1:22" ht="43.2" x14ac:dyDescent="0.3">
      <c r="A28" s="40">
        <v>22</v>
      </c>
      <c r="B28" s="45" t="s">
        <v>67</v>
      </c>
      <c r="C28" s="4" t="s">
        <v>104</v>
      </c>
      <c r="D28" s="4" t="s">
        <v>126</v>
      </c>
      <c r="E28" s="4" t="s">
        <v>159</v>
      </c>
      <c r="F28" s="59" t="s">
        <v>33</v>
      </c>
      <c r="G28" s="59"/>
      <c r="H28" s="59"/>
      <c r="I28" s="59">
        <v>2</v>
      </c>
      <c r="J28" s="59"/>
      <c r="K28" s="59"/>
      <c r="L28" s="59">
        <v>32</v>
      </c>
      <c r="M28" s="38">
        <v>500</v>
      </c>
      <c r="N28" s="38"/>
      <c r="O28" s="38">
        <f t="shared" si="0"/>
        <v>0</v>
      </c>
      <c r="P28" s="38">
        <v>10</v>
      </c>
      <c r="Q28" s="38">
        <f t="shared" si="1"/>
        <v>0</v>
      </c>
      <c r="R28" s="38"/>
      <c r="S28" s="38">
        <v>10</v>
      </c>
      <c r="T28" s="31">
        <f t="shared" si="2"/>
        <v>520</v>
      </c>
      <c r="U28" s="1"/>
      <c r="V28" s="1"/>
    </row>
    <row r="29" spans="1:22" ht="43.2" x14ac:dyDescent="0.3">
      <c r="A29" s="40">
        <v>26</v>
      </c>
      <c r="B29" s="45" t="s">
        <v>68</v>
      </c>
      <c r="C29" s="4" t="s">
        <v>59</v>
      </c>
      <c r="D29" s="4" t="s">
        <v>127</v>
      </c>
      <c r="E29" s="4" t="s">
        <v>160</v>
      </c>
      <c r="F29" s="59" t="s">
        <v>30</v>
      </c>
      <c r="G29" s="59"/>
      <c r="H29" s="59"/>
      <c r="I29" s="59">
        <v>1</v>
      </c>
      <c r="J29" s="59"/>
      <c r="K29" s="59"/>
      <c r="L29" s="59">
        <v>44</v>
      </c>
      <c r="M29" s="38">
        <v>290</v>
      </c>
      <c r="N29" s="38"/>
      <c r="O29" s="38">
        <f t="shared" si="0"/>
        <v>0</v>
      </c>
      <c r="P29" s="38">
        <v>5</v>
      </c>
      <c r="Q29" s="38">
        <f t="shared" si="1"/>
        <v>0</v>
      </c>
      <c r="R29" s="38"/>
      <c r="S29" s="38">
        <v>10</v>
      </c>
      <c r="T29" s="31">
        <f t="shared" si="2"/>
        <v>305</v>
      </c>
      <c r="U29" s="1"/>
      <c r="V29" s="1"/>
    </row>
    <row r="30" spans="1:22" x14ac:dyDescent="0.3">
      <c r="A30" s="40">
        <v>30</v>
      </c>
      <c r="B30" s="45" t="s">
        <v>69</v>
      </c>
      <c r="C30" s="4" t="s">
        <v>105</v>
      </c>
      <c r="D30" s="4" t="s">
        <v>76</v>
      </c>
      <c r="E30" s="4" t="s">
        <v>161</v>
      </c>
      <c r="F30" s="59"/>
      <c r="G30" s="59">
        <v>11</v>
      </c>
      <c r="H30" s="59"/>
      <c r="I30" s="59"/>
      <c r="J30" s="59">
        <v>2</v>
      </c>
      <c r="K30" s="59"/>
      <c r="L30" s="59">
        <v>46</v>
      </c>
      <c r="M30" s="38">
        <f t="shared" ref="M30:M55" si="3">F30*17</f>
        <v>0</v>
      </c>
      <c r="N30" s="38">
        <v>100</v>
      </c>
      <c r="O30" s="38">
        <f t="shared" si="0"/>
        <v>0</v>
      </c>
      <c r="P30" s="38"/>
      <c r="Q30" s="38">
        <f t="shared" si="1"/>
        <v>20</v>
      </c>
      <c r="R30" s="38"/>
      <c r="S30" s="38">
        <v>10</v>
      </c>
      <c r="T30" s="31">
        <f t="shared" si="2"/>
        <v>130</v>
      </c>
      <c r="U30" s="1"/>
      <c r="V30" s="1"/>
    </row>
    <row r="31" spans="1:22" x14ac:dyDescent="0.3">
      <c r="A31" s="40">
        <v>23</v>
      </c>
      <c r="B31" s="45" t="s">
        <v>70</v>
      </c>
      <c r="C31" s="4" t="s">
        <v>94</v>
      </c>
      <c r="D31" s="4" t="s">
        <v>95</v>
      </c>
      <c r="E31" s="4" t="s">
        <v>162</v>
      </c>
      <c r="F31" s="59"/>
      <c r="G31" s="59">
        <v>5</v>
      </c>
      <c r="H31" s="59"/>
      <c r="I31" s="59"/>
      <c r="J31" s="59">
        <v>5</v>
      </c>
      <c r="K31" s="59"/>
      <c r="L31" s="59">
        <v>36</v>
      </c>
      <c r="M31" s="38">
        <f t="shared" si="3"/>
        <v>0</v>
      </c>
      <c r="N31" s="38">
        <v>40</v>
      </c>
      <c r="O31" s="38">
        <f t="shared" si="0"/>
        <v>0</v>
      </c>
      <c r="P31" s="38"/>
      <c r="Q31" s="38">
        <f t="shared" si="1"/>
        <v>50</v>
      </c>
      <c r="R31" s="38"/>
      <c r="S31" s="38">
        <v>10</v>
      </c>
      <c r="T31" s="31">
        <f t="shared" si="2"/>
        <v>100</v>
      </c>
      <c r="U31" s="1"/>
      <c r="V31" s="1"/>
    </row>
    <row r="32" spans="1:22" x14ac:dyDescent="0.3">
      <c r="A32" s="40">
        <v>24</v>
      </c>
      <c r="B32" s="45" t="s">
        <v>70</v>
      </c>
      <c r="C32" s="4" t="s">
        <v>106</v>
      </c>
      <c r="D32" s="4" t="s">
        <v>95</v>
      </c>
      <c r="E32" s="4" t="s">
        <v>163</v>
      </c>
      <c r="F32" s="59"/>
      <c r="G32" s="59">
        <v>5</v>
      </c>
      <c r="H32" s="59"/>
      <c r="I32" s="59"/>
      <c r="J32" s="59">
        <v>5</v>
      </c>
      <c r="K32" s="59"/>
      <c r="L32" s="59">
        <v>36</v>
      </c>
      <c r="M32" s="38">
        <f t="shared" si="3"/>
        <v>0</v>
      </c>
      <c r="N32" s="38">
        <v>40</v>
      </c>
      <c r="O32" s="38">
        <f t="shared" si="0"/>
        <v>0</v>
      </c>
      <c r="P32" s="38"/>
      <c r="Q32" s="38">
        <f t="shared" si="1"/>
        <v>50</v>
      </c>
      <c r="R32" s="38"/>
      <c r="S32" s="38">
        <v>10</v>
      </c>
      <c r="T32" s="31">
        <f t="shared" si="2"/>
        <v>100</v>
      </c>
      <c r="U32" s="1"/>
      <c r="V32" s="1"/>
    </row>
    <row r="33" spans="1:22" x14ac:dyDescent="0.3">
      <c r="A33" s="40">
        <v>31</v>
      </c>
      <c r="B33" s="45" t="s">
        <v>47</v>
      </c>
      <c r="C33" s="4" t="s">
        <v>107</v>
      </c>
      <c r="D33" s="4" t="s">
        <v>124</v>
      </c>
      <c r="E33" s="4" t="s">
        <v>164</v>
      </c>
      <c r="F33" s="59"/>
      <c r="G33" s="59"/>
      <c r="H33" s="59">
        <v>4</v>
      </c>
      <c r="I33" s="59">
        <v>1</v>
      </c>
      <c r="J33" s="59"/>
      <c r="K33" s="46">
        <v>0.85</v>
      </c>
      <c r="L33" s="59">
        <v>42</v>
      </c>
      <c r="M33" s="38">
        <f t="shared" si="3"/>
        <v>0</v>
      </c>
      <c r="N33" s="38"/>
      <c r="O33" s="38">
        <f t="shared" si="0"/>
        <v>60</v>
      </c>
      <c r="P33" s="38">
        <v>10</v>
      </c>
      <c r="Q33" s="38">
        <f t="shared" si="1"/>
        <v>0</v>
      </c>
      <c r="R33" s="38">
        <v>17</v>
      </c>
      <c r="S33" s="38">
        <v>10</v>
      </c>
      <c r="T33" s="31">
        <f t="shared" si="2"/>
        <v>97</v>
      </c>
      <c r="U33" s="1"/>
      <c r="V33" s="1"/>
    </row>
    <row r="34" spans="1:22" x14ac:dyDescent="0.3">
      <c r="A34" s="40">
        <v>32</v>
      </c>
      <c r="B34" s="45" t="s">
        <v>71</v>
      </c>
      <c r="C34" s="4" t="s">
        <v>108</v>
      </c>
      <c r="D34" s="4" t="s">
        <v>118</v>
      </c>
      <c r="E34" s="4" t="s">
        <v>165</v>
      </c>
      <c r="F34" s="59"/>
      <c r="G34" s="59">
        <v>4</v>
      </c>
      <c r="H34" s="59">
        <v>1</v>
      </c>
      <c r="I34" s="59">
        <v>1</v>
      </c>
      <c r="J34" s="59">
        <v>3</v>
      </c>
      <c r="K34" s="59"/>
      <c r="L34" s="59">
        <v>41</v>
      </c>
      <c r="M34" s="38">
        <f t="shared" si="3"/>
        <v>0</v>
      </c>
      <c r="N34" s="38">
        <v>30</v>
      </c>
      <c r="O34" s="38">
        <f t="shared" si="0"/>
        <v>15</v>
      </c>
      <c r="P34" s="38">
        <v>5</v>
      </c>
      <c r="Q34" s="38">
        <f t="shared" si="1"/>
        <v>30</v>
      </c>
      <c r="R34" s="38"/>
      <c r="S34" s="38">
        <v>10</v>
      </c>
      <c r="T34" s="31">
        <f t="shared" si="2"/>
        <v>90</v>
      </c>
      <c r="U34" s="1"/>
      <c r="V34" s="1"/>
    </row>
    <row r="35" spans="1:22" x14ac:dyDescent="0.3">
      <c r="A35" s="40">
        <v>33</v>
      </c>
      <c r="B35" s="45" t="s">
        <v>72</v>
      </c>
      <c r="C35" s="4" t="s">
        <v>48</v>
      </c>
      <c r="D35" s="4" t="s">
        <v>127</v>
      </c>
      <c r="E35" s="4" t="s">
        <v>166</v>
      </c>
      <c r="F35" s="59"/>
      <c r="G35" s="59">
        <v>6</v>
      </c>
      <c r="H35" s="59">
        <v>1</v>
      </c>
      <c r="I35" s="59">
        <v>2</v>
      </c>
      <c r="J35" s="59"/>
      <c r="K35" s="59"/>
      <c r="L35" s="59">
        <v>47</v>
      </c>
      <c r="M35" s="38">
        <f t="shared" si="3"/>
        <v>0</v>
      </c>
      <c r="N35" s="38">
        <v>50</v>
      </c>
      <c r="O35" s="38">
        <f t="shared" si="0"/>
        <v>15</v>
      </c>
      <c r="P35" s="38">
        <v>10</v>
      </c>
      <c r="Q35" s="38">
        <f t="shared" si="1"/>
        <v>0</v>
      </c>
      <c r="R35" s="38"/>
      <c r="S35" s="38">
        <v>10</v>
      </c>
      <c r="T35" s="31">
        <f t="shared" si="2"/>
        <v>85</v>
      </c>
      <c r="U35" s="1"/>
      <c r="V35" s="1"/>
    </row>
    <row r="36" spans="1:22" x14ac:dyDescent="0.3">
      <c r="A36" s="40">
        <v>34</v>
      </c>
      <c r="B36" s="45" t="s">
        <v>73</v>
      </c>
      <c r="C36" s="4" t="s">
        <v>63</v>
      </c>
      <c r="D36" s="4" t="s">
        <v>95</v>
      </c>
      <c r="E36" s="4" t="s">
        <v>167</v>
      </c>
      <c r="F36" s="59"/>
      <c r="G36" s="59">
        <v>4</v>
      </c>
      <c r="H36" s="59">
        <v>1</v>
      </c>
      <c r="I36" s="59">
        <v>3</v>
      </c>
      <c r="J36" s="59"/>
      <c r="K36" s="59"/>
      <c r="L36" s="59">
        <v>30</v>
      </c>
      <c r="M36" s="38">
        <f t="shared" si="3"/>
        <v>0</v>
      </c>
      <c r="N36" s="38">
        <v>30</v>
      </c>
      <c r="O36" s="38">
        <f t="shared" si="0"/>
        <v>15</v>
      </c>
      <c r="P36" s="38">
        <v>20</v>
      </c>
      <c r="Q36" s="38">
        <f t="shared" si="1"/>
        <v>0</v>
      </c>
      <c r="R36" s="38"/>
      <c r="S36" s="38">
        <v>10</v>
      </c>
      <c r="T36" s="31">
        <f t="shared" si="2"/>
        <v>75</v>
      </c>
      <c r="U36" s="1"/>
      <c r="V36" s="47"/>
    </row>
    <row r="37" spans="1:22" ht="24.6" x14ac:dyDescent="0.3">
      <c r="A37" s="40">
        <v>27</v>
      </c>
      <c r="B37" s="45" t="s">
        <v>74</v>
      </c>
      <c r="C37" s="4" t="s">
        <v>98</v>
      </c>
      <c r="D37" s="4" t="s">
        <v>128</v>
      </c>
      <c r="E37" s="4" t="s">
        <v>168</v>
      </c>
      <c r="F37" s="59"/>
      <c r="G37" s="59"/>
      <c r="H37" s="59">
        <v>1</v>
      </c>
      <c r="I37" s="59"/>
      <c r="J37" s="59">
        <v>3</v>
      </c>
      <c r="K37" s="46">
        <v>0.5</v>
      </c>
      <c r="L37" s="59">
        <v>27</v>
      </c>
      <c r="M37" s="38">
        <f t="shared" si="3"/>
        <v>0</v>
      </c>
      <c r="N37" s="38"/>
      <c r="O37" s="38">
        <f t="shared" si="0"/>
        <v>15</v>
      </c>
      <c r="P37" s="38"/>
      <c r="Q37" s="38">
        <f t="shared" si="1"/>
        <v>30</v>
      </c>
      <c r="R37" s="38">
        <v>10</v>
      </c>
      <c r="S37" s="38">
        <v>10</v>
      </c>
      <c r="T37" s="31">
        <f t="shared" si="2"/>
        <v>65</v>
      </c>
      <c r="U37" s="1"/>
      <c r="V37" s="1"/>
    </row>
    <row r="38" spans="1:22" ht="24.6" x14ac:dyDescent="0.3">
      <c r="A38" s="40">
        <v>35</v>
      </c>
      <c r="B38" s="45" t="s">
        <v>74</v>
      </c>
      <c r="C38" s="4" t="s">
        <v>169</v>
      </c>
      <c r="D38" s="4" t="s">
        <v>128</v>
      </c>
      <c r="E38" s="4" t="s">
        <v>170</v>
      </c>
      <c r="F38" s="59"/>
      <c r="G38" s="59"/>
      <c r="H38" s="59">
        <v>1</v>
      </c>
      <c r="I38" s="59"/>
      <c r="J38" s="59">
        <v>3</v>
      </c>
      <c r="K38" s="46">
        <v>0.5</v>
      </c>
      <c r="L38" s="59">
        <v>26</v>
      </c>
      <c r="M38" s="38">
        <f t="shared" si="3"/>
        <v>0</v>
      </c>
      <c r="N38" s="38"/>
      <c r="O38" s="38">
        <f t="shared" si="0"/>
        <v>15</v>
      </c>
      <c r="P38" s="38"/>
      <c r="Q38" s="38">
        <f t="shared" si="1"/>
        <v>30</v>
      </c>
      <c r="R38" s="38">
        <v>10</v>
      </c>
      <c r="S38" s="38">
        <v>10</v>
      </c>
      <c r="T38" s="31">
        <f t="shared" si="2"/>
        <v>65</v>
      </c>
      <c r="U38" s="1"/>
      <c r="V38" s="1"/>
    </row>
    <row r="39" spans="1:22" x14ac:dyDescent="0.3">
      <c r="A39" s="40">
        <v>36</v>
      </c>
      <c r="B39" s="45" t="s">
        <v>75</v>
      </c>
      <c r="C39" s="4" t="s">
        <v>110</v>
      </c>
      <c r="D39" s="4" t="s">
        <v>110</v>
      </c>
      <c r="E39" s="4" t="s">
        <v>171</v>
      </c>
      <c r="F39" s="59"/>
      <c r="G39" s="59">
        <v>5</v>
      </c>
      <c r="H39" s="59"/>
      <c r="I39" s="59">
        <v>2</v>
      </c>
      <c r="J39" s="59"/>
      <c r="K39" s="59"/>
      <c r="L39" s="59">
        <v>35</v>
      </c>
      <c r="M39" s="38">
        <f t="shared" si="3"/>
        <v>0</v>
      </c>
      <c r="N39" s="38">
        <v>40</v>
      </c>
      <c r="O39" s="38">
        <f t="shared" si="0"/>
        <v>0</v>
      </c>
      <c r="P39" s="38">
        <v>10</v>
      </c>
      <c r="Q39" s="38">
        <f t="shared" si="1"/>
        <v>0</v>
      </c>
      <c r="R39" s="38"/>
      <c r="S39" s="38">
        <v>10</v>
      </c>
      <c r="T39" s="31">
        <f t="shared" si="2"/>
        <v>60</v>
      </c>
      <c r="U39" s="1"/>
      <c r="V39" s="1"/>
    </row>
    <row r="40" spans="1:22" x14ac:dyDescent="0.3">
      <c r="A40" s="40">
        <v>37</v>
      </c>
      <c r="B40" s="45" t="s">
        <v>76</v>
      </c>
      <c r="C40" s="4" t="s">
        <v>111</v>
      </c>
      <c r="D40" s="4" t="s">
        <v>129</v>
      </c>
      <c r="E40" s="4" t="s">
        <v>172</v>
      </c>
      <c r="F40" s="59"/>
      <c r="G40" s="59">
        <v>4</v>
      </c>
      <c r="H40" s="59">
        <v>1</v>
      </c>
      <c r="I40" s="59">
        <v>1</v>
      </c>
      <c r="J40" s="59"/>
      <c r="K40" s="59"/>
      <c r="L40" s="59">
        <v>48</v>
      </c>
      <c r="M40" s="38">
        <f t="shared" si="3"/>
        <v>0</v>
      </c>
      <c r="N40" s="38">
        <v>30</v>
      </c>
      <c r="O40" s="38">
        <f t="shared" si="0"/>
        <v>15</v>
      </c>
      <c r="P40" s="38">
        <v>5</v>
      </c>
      <c r="Q40" s="38">
        <f t="shared" si="1"/>
        <v>0</v>
      </c>
      <c r="R40" s="38"/>
      <c r="S40" s="38">
        <v>10</v>
      </c>
      <c r="T40" s="31">
        <f t="shared" si="2"/>
        <v>60</v>
      </c>
      <c r="U40" s="1"/>
      <c r="V40" s="1"/>
    </row>
    <row r="41" spans="1:22" x14ac:dyDescent="0.3">
      <c r="A41" s="40">
        <v>38</v>
      </c>
      <c r="B41" s="45" t="s">
        <v>63</v>
      </c>
      <c r="C41" s="4" t="s">
        <v>48</v>
      </c>
      <c r="D41" s="4" t="s">
        <v>95</v>
      </c>
      <c r="E41" s="4" t="s">
        <v>152</v>
      </c>
      <c r="F41" s="59"/>
      <c r="G41" s="59">
        <v>4</v>
      </c>
      <c r="H41" s="59"/>
      <c r="I41" s="59">
        <v>1</v>
      </c>
      <c r="J41" s="59"/>
      <c r="K41" s="59"/>
      <c r="L41" s="59">
        <v>51</v>
      </c>
      <c r="M41" s="38">
        <f t="shared" si="3"/>
        <v>0</v>
      </c>
      <c r="N41" s="38">
        <v>30</v>
      </c>
      <c r="O41" s="38">
        <f t="shared" si="0"/>
        <v>0</v>
      </c>
      <c r="P41" s="38">
        <v>5</v>
      </c>
      <c r="Q41" s="38">
        <f t="shared" si="1"/>
        <v>0</v>
      </c>
      <c r="R41" s="38"/>
      <c r="S41" s="38">
        <v>20</v>
      </c>
      <c r="T41" s="31">
        <f t="shared" si="2"/>
        <v>55</v>
      </c>
      <c r="U41" s="1"/>
      <c r="V41" s="1"/>
    </row>
    <row r="42" spans="1:22" x14ac:dyDescent="0.3">
      <c r="A42" s="40">
        <v>39</v>
      </c>
      <c r="B42" s="45" t="s">
        <v>77</v>
      </c>
      <c r="C42" s="4" t="s">
        <v>104</v>
      </c>
      <c r="D42" s="4" t="s">
        <v>95</v>
      </c>
      <c r="E42" s="4" t="s">
        <v>173</v>
      </c>
      <c r="F42" s="59"/>
      <c r="G42" s="59"/>
      <c r="H42" s="59">
        <v>1</v>
      </c>
      <c r="I42" s="59">
        <v>2</v>
      </c>
      <c r="J42" s="59">
        <v>2</v>
      </c>
      <c r="K42" s="59"/>
      <c r="L42" s="59">
        <v>35</v>
      </c>
      <c r="M42" s="38">
        <f t="shared" si="3"/>
        <v>0</v>
      </c>
      <c r="N42" s="38"/>
      <c r="O42" s="38">
        <f t="shared" si="0"/>
        <v>15</v>
      </c>
      <c r="P42" s="38">
        <v>10</v>
      </c>
      <c r="Q42" s="38">
        <f t="shared" si="1"/>
        <v>20</v>
      </c>
      <c r="R42" s="38"/>
      <c r="S42" s="38">
        <v>10</v>
      </c>
      <c r="T42" s="31">
        <f t="shared" si="2"/>
        <v>55</v>
      </c>
      <c r="U42" s="1"/>
      <c r="V42" s="1"/>
    </row>
    <row r="43" spans="1:22" x14ac:dyDescent="0.3">
      <c r="A43" s="40">
        <v>40</v>
      </c>
      <c r="B43" s="45" t="s">
        <v>78</v>
      </c>
      <c r="C43" s="4" t="s">
        <v>48</v>
      </c>
      <c r="D43" s="4" t="s">
        <v>130</v>
      </c>
      <c r="E43" s="4" t="s">
        <v>174</v>
      </c>
      <c r="F43" s="59"/>
      <c r="G43" s="59"/>
      <c r="H43" s="59">
        <v>1</v>
      </c>
      <c r="I43" s="59">
        <v>1</v>
      </c>
      <c r="J43" s="59">
        <v>2</v>
      </c>
      <c r="K43" s="59"/>
      <c r="L43" s="59">
        <v>46</v>
      </c>
      <c r="M43" s="38">
        <f t="shared" si="3"/>
        <v>0</v>
      </c>
      <c r="N43" s="38"/>
      <c r="O43" s="38">
        <f t="shared" si="0"/>
        <v>15</v>
      </c>
      <c r="P43" s="38">
        <v>5</v>
      </c>
      <c r="Q43" s="38">
        <f t="shared" si="1"/>
        <v>20</v>
      </c>
      <c r="R43" s="38"/>
      <c r="S43" s="38">
        <v>10</v>
      </c>
      <c r="T43" s="31">
        <f t="shared" si="2"/>
        <v>50</v>
      </c>
      <c r="U43" s="1"/>
      <c r="V43" s="1"/>
    </row>
    <row r="44" spans="1:22" x14ac:dyDescent="0.3">
      <c r="A44" s="40">
        <v>41</v>
      </c>
      <c r="B44" s="45" t="s">
        <v>56</v>
      </c>
      <c r="C44" s="4" t="s">
        <v>104</v>
      </c>
      <c r="D44" s="4" t="s">
        <v>110</v>
      </c>
      <c r="E44" s="4" t="s">
        <v>175</v>
      </c>
      <c r="F44" s="59"/>
      <c r="G44" s="59"/>
      <c r="H44" s="59">
        <v>1</v>
      </c>
      <c r="I44" s="59">
        <v>1</v>
      </c>
      <c r="J44" s="59">
        <v>1</v>
      </c>
      <c r="K44" s="59"/>
      <c r="L44" s="59">
        <v>51</v>
      </c>
      <c r="M44" s="38">
        <f t="shared" si="3"/>
        <v>0</v>
      </c>
      <c r="N44" s="38"/>
      <c r="O44" s="38">
        <f t="shared" si="0"/>
        <v>15</v>
      </c>
      <c r="P44" s="38">
        <v>5</v>
      </c>
      <c r="Q44" s="38">
        <f t="shared" si="1"/>
        <v>10</v>
      </c>
      <c r="R44" s="38"/>
      <c r="S44" s="38">
        <v>20</v>
      </c>
      <c r="T44" s="31">
        <f t="shared" si="2"/>
        <v>50</v>
      </c>
      <c r="U44" s="1"/>
      <c r="V44" s="1"/>
    </row>
    <row r="45" spans="1:22" x14ac:dyDescent="0.3">
      <c r="A45" s="40">
        <v>42</v>
      </c>
      <c r="B45" s="45" t="s">
        <v>63</v>
      </c>
      <c r="C45" s="4" t="s">
        <v>112</v>
      </c>
      <c r="D45" s="4" t="s">
        <v>95</v>
      </c>
      <c r="E45" s="4" t="s">
        <v>176</v>
      </c>
      <c r="F45" s="59"/>
      <c r="G45" s="59">
        <v>4</v>
      </c>
      <c r="H45" s="59"/>
      <c r="I45" s="59"/>
      <c r="J45" s="59"/>
      <c r="K45" s="59"/>
      <c r="L45" s="59">
        <v>56</v>
      </c>
      <c r="M45" s="38">
        <f t="shared" si="3"/>
        <v>0</v>
      </c>
      <c r="N45" s="38">
        <v>30</v>
      </c>
      <c r="O45" s="38">
        <f t="shared" si="0"/>
        <v>0</v>
      </c>
      <c r="P45" s="38"/>
      <c r="Q45" s="38">
        <f t="shared" si="1"/>
        <v>0</v>
      </c>
      <c r="R45" s="38"/>
      <c r="S45" s="38">
        <v>20</v>
      </c>
      <c r="T45" s="31">
        <f t="shared" si="2"/>
        <v>50</v>
      </c>
      <c r="U45" s="1"/>
      <c r="V45" s="1"/>
    </row>
    <row r="46" spans="1:22" x14ac:dyDescent="0.3">
      <c r="A46" s="40">
        <v>43</v>
      </c>
      <c r="B46" s="45" t="s">
        <v>79</v>
      </c>
      <c r="C46" s="4" t="s">
        <v>113</v>
      </c>
      <c r="D46" s="4" t="s">
        <v>131</v>
      </c>
      <c r="E46" s="4" t="s">
        <v>177</v>
      </c>
      <c r="F46" s="59"/>
      <c r="G46" s="59"/>
      <c r="H46" s="59">
        <v>1</v>
      </c>
      <c r="I46" s="59">
        <v>3</v>
      </c>
      <c r="J46" s="59"/>
      <c r="K46" s="59"/>
      <c r="L46" s="59">
        <v>38</v>
      </c>
      <c r="M46" s="38">
        <f t="shared" si="3"/>
        <v>0</v>
      </c>
      <c r="N46" s="38"/>
      <c r="O46" s="38">
        <f t="shared" si="0"/>
        <v>15</v>
      </c>
      <c r="P46" s="38">
        <v>20</v>
      </c>
      <c r="Q46" s="38">
        <f t="shared" si="1"/>
        <v>0</v>
      </c>
      <c r="R46" s="38"/>
      <c r="S46" s="38">
        <v>10</v>
      </c>
      <c r="T46" s="31">
        <f t="shared" si="2"/>
        <v>45</v>
      </c>
      <c r="U46" s="1"/>
      <c r="V46" s="1"/>
    </row>
    <row r="47" spans="1:22" x14ac:dyDescent="0.3">
      <c r="A47" s="40">
        <v>44</v>
      </c>
      <c r="B47" s="45" t="s">
        <v>80</v>
      </c>
      <c r="C47" s="4" t="s">
        <v>66</v>
      </c>
      <c r="D47" s="4" t="s">
        <v>110</v>
      </c>
      <c r="E47" s="4" t="s">
        <v>178</v>
      </c>
      <c r="F47" s="59"/>
      <c r="G47" s="59">
        <v>4</v>
      </c>
      <c r="H47" s="59"/>
      <c r="I47" s="59">
        <v>1</v>
      </c>
      <c r="J47" s="59"/>
      <c r="K47" s="59"/>
      <c r="L47" s="59">
        <v>47</v>
      </c>
      <c r="M47" s="38">
        <f t="shared" si="3"/>
        <v>0</v>
      </c>
      <c r="N47" s="38">
        <v>30</v>
      </c>
      <c r="O47" s="38">
        <f t="shared" si="0"/>
        <v>0</v>
      </c>
      <c r="P47" s="38">
        <v>5</v>
      </c>
      <c r="Q47" s="38">
        <f t="shared" si="1"/>
        <v>0</v>
      </c>
      <c r="R47" s="38"/>
      <c r="S47" s="38">
        <v>10</v>
      </c>
      <c r="T47" s="31">
        <f t="shared" si="2"/>
        <v>45</v>
      </c>
      <c r="U47" s="1"/>
      <c r="V47" s="1"/>
    </row>
    <row r="48" spans="1:22" x14ac:dyDescent="0.3">
      <c r="A48" s="40">
        <v>45</v>
      </c>
      <c r="B48" s="45" t="s">
        <v>81</v>
      </c>
      <c r="C48" s="4" t="s">
        <v>95</v>
      </c>
      <c r="D48" s="4" t="s">
        <v>132</v>
      </c>
      <c r="E48" s="4" t="s">
        <v>179</v>
      </c>
      <c r="F48" s="59"/>
      <c r="G48" s="59"/>
      <c r="H48" s="59">
        <v>1</v>
      </c>
      <c r="I48" s="59">
        <v>3</v>
      </c>
      <c r="J48" s="59"/>
      <c r="K48" s="59"/>
      <c r="L48" s="59">
        <v>46</v>
      </c>
      <c r="M48" s="38">
        <f t="shared" si="3"/>
        <v>0</v>
      </c>
      <c r="N48" s="38"/>
      <c r="O48" s="38">
        <f t="shared" si="0"/>
        <v>15</v>
      </c>
      <c r="P48" s="38">
        <v>20</v>
      </c>
      <c r="Q48" s="38">
        <f t="shared" si="1"/>
        <v>0</v>
      </c>
      <c r="R48" s="38"/>
      <c r="S48" s="38">
        <v>10</v>
      </c>
      <c r="T48" s="31">
        <f t="shared" si="2"/>
        <v>45</v>
      </c>
      <c r="U48" s="1"/>
      <c r="V48" s="1"/>
    </row>
    <row r="49" spans="1:22" x14ac:dyDescent="0.3">
      <c r="A49" s="40">
        <v>46</v>
      </c>
      <c r="B49" s="45" t="s">
        <v>82</v>
      </c>
      <c r="C49" s="4" t="s">
        <v>114</v>
      </c>
      <c r="D49" s="4" t="s">
        <v>99</v>
      </c>
      <c r="E49" s="4" t="s">
        <v>180</v>
      </c>
      <c r="F49" s="59"/>
      <c r="G49" s="59">
        <v>4</v>
      </c>
      <c r="H49" s="59"/>
      <c r="I49" s="59">
        <v>1</v>
      </c>
      <c r="J49" s="59"/>
      <c r="K49" s="59"/>
      <c r="L49" s="59">
        <v>38</v>
      </c>
      <c r="M49" s="38">
        <f t="shared" si="3"/>
        <v>0</v>
      </c>
      <c r="N49" s="38">
        <v>30</v>
      </c>
      <c r="O49" s="38">
        <f t="shared" si="0"/>
        <v>0</v>
      </c>
      <c r="P49" s="38">
        <v>5</v>
      </c>
      <c r="Q49" s="38">
        <f t="shared" si="1"/>
        <v>0</v>
      </c>
      <c r="R49" s="38"/>
      <c r="S49" s="38">
        <v>10</v>
      </c>
      <c r="T49" s="31">
        <f t="shared" si="2"/>
        <v>45</v>
      </c>
      <c r="U49" s="1"/>
      <c r="V49" s="1"/>
    </row>
    <row r="50" spans="1:22" x14ac:dyDescent="0.3">
      <c r="A50" s="40">
        <v>47</v>
      </c>
      <c r="B50" s="45" t="s">
        <v>83</v>
      </c>
      <c r="C50" s="4" t="s">
        <v>112</v>
      </c>
      <c r="D50" s="4" t="s">
        <v>133</v>
      </c>
      <c r="E50" s="4" t="s">
        <v>181</v>
      </c>
      <c r="F50" s="59"/>
      <c r="G50" s="59"/>
      <c r="H50" s="59">
        <v>1</v>
      </c>
      <c r="I50" s="59">
        <v>3</v>
      </c>
      <c r="J50" s="59"/>
      <c r="K50" s="59"/>
      <c r="L50" s="59">
        <v>41</v>
      </c>
      <c r="M50" s="38">
        <f t="shared" si="3"/>
        <v>0</v>
      </c>
      <c r="N50" s="38"/>
      <c r="O50" s="38">
        <f t="shared" si="0"/>
        <v>15</v>
      </c>
      <c r="P50" s="38">
        <v>20</v>
      </c>
      <c r="Q50" s="38">
        <f t="shared" si="1"/>
        <v>0</v>
      </c>
      <c r="R50" s="38"/>
      <c r="S50" s="38">
        <v>10</v>
      </c>
      <c r="T50" s="31">
        <f t="shared" si="2"/>
        <v>45</v>
      </c>
      <c r="U50" s="1"/>
      <c r="V50" s="1"/>
    </row>
    <row r="51" spans="1:22" x14ac:dyDescent="0.3">
      <c r="A51" s="40">
        <v>48</v>
      </c>
      <c r="B51" s="45" t="s">
        <v>59</v>
      </c>
      <c r="C51" s="4" t="s">
        <v>59</v>
      </c>
      <c r="D51" s="4" t="s">
        <v>134</v>
      </c>
      <c r="E51" s="4" t="s">
        <v>182</v>
      </c>
      <c r="F51" s="59"/>
      <c r="G51" s="59"/>
      <c r="H51" s="59">
        <v>1</v>
      </c>
      <c r="I51" s="59">
        <v>3</v>
      </c>
      <c r="J51" s="59"/>
      <c r="K51" s="59"/>
      <c r="L51" s="59">
        <v>43</v>
      </c>
      <c r="M51" s="38">
        <f t="shared" si="3"/>
        <v>0</v>
      </c>
      <c r="N51" s="38"/>
      <c r="O51" s="38">
        <v>15</v>
      </c>
      <c r="P51" s="38">
        <v>20</v>
      </c>
      <c r="Q51" s="38">
        <f t="shared" si="1"/>
        <v>0</v>
      </c>
      <c r="R51" s="38"/>
      <c r="S51" s="38">
        <v>10</v>
      </c>
      <c r="T51" s="31">
        <f t="shared" si="2"/>
        <v>45</v>
      </c>
      <c r="U51" s="1"/>
      <c r="V51" s="1"/>
    </row>
    <row r="52" spans="1:22" x14ac:dyDescent="0.3">
      <c r="A52" s="40">
        <v>49</v>
      </c>
      <c r="B52" s="45" t="s">
        <v>69</v>
      </c>
      <c r="C52" s="4" t="s">
        <v>115</v>
      </c>
      <c r="D52" s="4" t="s">
        <v>103</v>
      </c>
      <c r="E52" s="4" t="s">
        <v>183</v>
      </c>
      <c r="F52" s="59"/>
      <c r="G52" s="59"/>
      <c r="H52" s="59">
        <v>1</v>
      </c>
      <c r="I52" s="59">
        <v>3</v>
      </c>
      <c r="J52" s="59"/>
      <c r="K52" s="59"/>
      <c r="L52" s="59">
        <v>38</v>
      </c>
      <c r="M52" s="38">
        <f t="shared" si="3"/>
        <v>0</v>
      </c>
      <c r="N52" s="38"/>
      <c r="O52" s="38">
        <f>H52*15</f>
        <v>15</v>
      </c>
      <c r="P52" s="38">
        <v>20</v>
      </c>
      <c r="Q52" s="38">
        <f t="shared" si="1"/>
        <v>0</v>
      </c>
      <c r="R52" s="38"/>
      <c r="S52" s="38">
        <v>10</v>
      </c>
      <c r="T52" s="31">
        <f t="shared" si="2"/>
        <v>45</v>
      </c>
      <c r="U52" s="1"/>
      <c r="V52" s="1"/>
    </row>
    <row r="53" spans="1:22" x14ac:dyDescent="0.3">
      <c r="A53" s="40">
        <v>50</v>
      </c>
      <c r="B53" s="45" t="s">
        <v>84</v>
      </c>
      <c r="C53" s="4" t="s">
        <v>48</v>
      </c>
      <c r="D53" s="4" t="s">
        <v>110</v>
      </c>
      <c r="E53" s="4" t="s">
        <v>184</v>
      </c>
      <c r="F53" s="59"/>
      <c r="G53" s="59">
        <v>4</v>
      </c>
      <c r="H53" s="59"/>
      <c r="I53" s="59">
        <v>1</v>
      </c>
      <c r="J53" s="59"/>
      <c r="K53" s="59"/>
      <c r="L53" s="59">
        <v>48</v>
      </c>
      <c r="M53" s="38">
        <f t="shared" si="3"/>
        <v>0</v>
      </c>
      <c r="N53" s="38">
        <v>30</v>
      </c>
      <c r="O53" s="38">
        <f>H53*15</f>
        <v>0</v>
      </c>
      <c r="P53" s="38">
        <v>5</v>
      </c>
      <c r="Q53" s="38">
        <f t="shared" si="1"/>
        <v>0</v>
      </c>
      <c r="R53" s="38"/>
      <c r="S53" s="38">
        <v>10</v>
      </c>
      <c r="T53" s="31">
        <f t="shared" si="2"/>
        <v>45</v>
      </c>
      <c r="U53" s="1"/>
      <c r="V53" s="1"/>
    </row>
    <row r="54" spans="1:22" x14ac:dyDescent="0.3">
      <c r="A54" s="40">
        <v>51</v>
      </c>
      <c r="B54" s="45" t="s">
        <v>66</v>
      </c>
      <c r="C54" s="4" t="s">
        <v>66</v>
      </c>
      <c r="D54" s="4" t="s">
        <v>135</v>
      </c>
      <c r="E54" s="4" t="s">
        <v>185</v>
      </c>
      <c r="F54" s="59"/>
      <c r="G54" s="59"/>
      <c r="H54" s="59">
        <v>1</v>
      </c>
      <c r="I54" s="59">
        <v>1</v>
      </c>
      <c r="J54" s="59"/>
      <c r="K54" s="59"/>
      <c r="L54" s="59">
        <v>50</v>
      </c>
      <c r="M54" s="38">
        <f t="shared" si="3"/>
        <v>0</v>
      </c>
      <c r="N54" s="38"/>
      <c r="O54" s="38">
        <f>H54*15</f>
        <v>15</v>
      </c>
      <c r="P54" s="38">
        <v>5</v>
      </c>
      <c r="Q54" s="38">
        <f t="shared" si="1"/>
        <v>0</v>
      </c>
      <c r="R54" s="38"/>
      <c r="S54" s="38">
        <v>20</v>
      </c>
      <c r="T54" s="31">
        <f t="shared" si="2"/>
        <v>40</v>
      </c>
      <c r="U54" s="1"/>
      <c r="V54" s="1"/>
    </row>
    <row r="55" spans="1:22" x14ac:dyDescent="0.3">
      <c r="A55" s="40">
        <v>52</v>
      </c>
      <c r="B55" s="45" t="s">
        <v>59</v>
      </c>
      <c r="C55" s="4" t="s">
        <v>59</v>
      </c>
      <c r="D55" s="4" t="s">
        <v>136</v>
      </c>
      <c r="E55" s="4" t="s">
        <v>186</v>
      </c>
      <c r="F55" s="59"/>
      <c r="G55" s="59"/>
      <c r="H55" s="59">
        <v>1</v>
      </c>
      <c r="I55" s="59">
        <v>1</v>
      </c>
      <c r="J55" s="59"/>
      <c r="K55" s="59"/>
      <c r="L55" s="59">
        <v>52</v>
      </c>
      <c r="M55" s="38">
        <f t="shared" si="3"/>
        <v>0</v>
      </c>
      <c r="N55" s="38"/>
      <c r="O55" s="38">
        <v>15</v>
      </c>
      <c r="P55" s="38">
        <v>5</v>
      </c>
      <c r="Q55" s="38">
        <f t="shared" si="1"/>
        <v>0</v>
      </c>
      <c r="R55" s="38"/>
      <c r="S55" s="38">
        <v>20</v>
      </c>
      <c r="T55" s="31">
        <f t="shared" si="2"/>
        <v>40</v>
      </c>
      <c r="U55" s="1"/>
      <c r="V55" s="1"/>
    </row>
    <row r="56" spans="1:22" x14ac:dyDescent="0.3">
      <c r="A56" s="40">
        <v>53</v>
      </c>
      <c r="B56" s="45" t="s">
        <v>85</v>
      </c>
      <c r="C56" s="4" t="s">
        <v>48</v>
      </c>
      <c r="D56" s="4" t="s">
        <v>102</v>
      </c>
      <c r="E56" s="4" t="s">
        <v>187</v>
      </c>
      <c r="F56" s="59"/>
      <c r="G56" s="59"/>
      <c r="H56" s="59"/>
      <c r="I56" s="59">
        <v>2</v>
      </c>
      <c r="J56" s="59">
        <v>2</v>
      </c>
      <c r="K56" s="59"/>
      <c r="L56" s="59">
        <v>28</v>
      </c>
      <c r="M56" s="38"/>
      <c r="N56" s="38"/>
      <c r="O56" s="38"/>
      <c r="P56" s="38">
        <v>10</v>
      </c>
      <c r="Q56" s="38">
        <v>20</v>
      </c>
      <c r="R56" s="38"/>
      <c r="S56" s="38">
        <v>10</v>
      </c>
      <c r="T56" s="31">
        <v>40</v>
      </c>
      <c r="U56" s="1"/>
      <c r="V56" s="1"/>
    </row>
    <row r="57" spans="1:22" x14ac:dyDescent="0.3">
      <c r="A57" s="40">
        <v>54</v>
      </c>
      <c r="B57" s="45" t="s">
        <v>86</v>
      </c>
      <c r="C57" s="4" t="s">
        <v>109</v>
      </c>
      <c r="D57" s="4" t="s">
        <v>127</v>
      </c>
      <c r="E57" s="4" t="s">
        <v>188</v>
      </c>
      <c r="F57" s="59"/>
      <c r="G57" s="59">
        <v>4</v>
      </c>
      <c r="H57" s="59"/>
      <c r="I57" s="59">
        <v>2</v>
      </c>
      <c r="J57" s="59"/>
      <c r="K57" s="59"/>
      <c r="L57" s="59"/>
      <c r="M57" s="38">
        <f t="shared" ref="M57:M86" si="4">F57*17</f>
        <v>0</v>
      </c>
      <c r="N57" s="38">
        <v>30</v>
      </c>
      <c r="O57" s="38">
        <f t="shared" ref="O57:O86" si="5">H57*15</f>
        <v>0</v>
      </c>
      <c r="P57" s="38">
        <v>10</v>
      </c>
      <c r="Q57" s="38">
        <f>J57*10</f>
        <v>0</v>
      </c>
      <c r="R57" s="38"/>
      <c r="S57" s="38"/>
      <c r="T57" s="31">
        <f t="shared" ref="T57:T86" si="6">SUM(M57:S57)</f>
        <v>40</v>
      </c>
      <c r="U57" s="1"/>
      <c r="V57" s="1"/>
    </row>
    <row r="58" spans="1:22" x14ac:dyDescent="0.3">
      <c r="A58" s="40">
        <v>55</v>
      </c>
      <c r="B58" s="45" t="s">
        <v>87</v>
      </c>
      <c r="C58" s="4" t="s">
        <v>101</v>
      </c>
      <c r="D58" s="4" t="s">
        <v>110</v>
      </c>
      <c r="E58" s="4" t="s">
        <v>189</v>
      </c>
      <c r="F58" s="59"/>
      <c r="G58" s="59"/>
      <c r="H58" s="59"/>
      <c r="I58" s="59"/>
      <c r="J58" s="59"/>
      <c r="K58" s="46">
        <v>0.7</v>
      </c>
      <c r="L58" s="59">
        <v>59</v>
      </c>
      <c r="M58" s="38">
        <f t="shared" si="4"/>
        <v>0</v>
      </c>
      <c r="N58" s="38"/>
      <c r="O58" s="38">
        <f t="shared" si="5"/>
        <v>0</v>
      </c>
      <c r="P58" s="38"/>
      <c r="Q58" s="38">
        <f>J58*10</f>
        <v>0</v>
      </c>
      <c r="R58" s="38">
        <v>17</v>
      </c>
      <c r="S58" s="38">
        <v>20</v>
      </c>
      <c r="T58" s="31">
        <f t="shared" si="6"/>
        <v>37</v>
      </c>
      <c r="U58" s="1"/>
      <c r="V58" s="1"/>
    </row>
    <row r="59" spans="1:22" x14ac:dyDescent="0.3">
      <c r="A59" s="40">
        <v>56</v>
      </c>
      <c r="B59" s="45" t="s">
        <v>59</v>
      </c>
      <c r="C59" s="4" t="s">
        <v>96</v>
      </c>
      <c r="D59" s="4" t="s">
        <v>137</v>
      </c>
      <c r="E59" s="4" t="s">
        <v>190</v>
      </c>
      <c r="F59" s="59"/>
      <c r="G59" s="59"/>
      <c r="H59" s="59"/>
      <c r="I59" s="59"/>
      <c r="J59" s="59"/>
      <c r="K59" s="46">
        <v>0.75</v>
      </c>
      <c r="L59" s="59">
        <v>54</v>
      </c>
      <c r="M59" s="38">
        <f t="shared" si="4"/>
        <v>0</v>
      </c>
      <c r="N59" s="38"/>
      <c r="O59" s="38">
        <f t="shared" si="5"/>
        <v>0</v>
      </c>
      <c r="P59" s="38"/>
      <c r="Q59" s="38">
        <f>J59*10</f>
        <v>0</v>
      </c>
      <c r="R59" s="38">
        <v>17</v>
      </c>
      <c r="S59" s="38">
        <v>20</v>
      </c>
      <c r="T59" s="31">
        <f t="shared" si="6"/>
        <v>37</v>
      </c>
      <c r="U59" s="1"/>
      <c r="V59" s="1"/>
    </row>
    <row r="60" spans="1:22" x14ac:dyDescent="0.3">
      <c r="A60" s="40">
        <v>57</v>
      </c>
      <c r="B60" s="45" t="s">
        <v>69</v>
      </c>
      <c r="C60" s="4" t="s">
        <v>115</v>
      </c>
      <c r="D60" s="4" t="s">
        <v>127</v>
      </c>
      <c r="E60" s="4" t="s">
        <v>191</v>
      </c>
      <c r="F60" s="59"/>
      <c r="G60" s="59"/>
      <c r="H60" s="59"/>
      <c r="I60" s="59"/>
      <c r="J60" s="59"/>
      <c r="K60" s="46">
        <v>0.76</v>
      </c>
      <c r="L60" s="59">
        <v>51</v>
      </c>
      <c r="M60" s="38">
        <f t="shared" si="4"/>
        <v>0</v>
      </c>
      <c r="N60" s="38"/>
      <c r="O60" s="38">
        <f t="shared" si="5"/>
        <v>0</v>
      </c>
      <c r="P60" s="38"/>
      <c r="Q60" s="38">
        <v>0</v>
      </c>
      <c r="R60" s="38">
        <v>17</v>
      </c>
      <c r="S60" s="38">
        <v>20</v>
      </c>
      <c r="T60" s="31">
        <f t="shared" si="6"/>
        <v>37</v>
      </c>
      <c r="U60" s="1"/>
      <c r="V60" s="1"/>
    </row>
    <row r="61" spans="1:22" x14ac:dyDescent="0.3">
      <c r="A61" s="40">
        <v>58</v>
      </c>
      <c r="B61" s="45" t="s">
        <v>88</v>
      </c>
      <c r="C61" s="4" t="s">
        <v>59</v>
      </c>
      <c r="D61" s="4" t="s">
        <v>138</v>
      </c>
      <c r="E61" s="55" t="s">
        <v>192</v>
      </c>
      <c r="F61" s="59"/>
      <c r="G61" s="59"/>
      <c r="H61" s="59"/>
      <c r="I61" s="59">
        <v>1</v>
      </c>
      <c r="J61" s="59">
        <v>2</v>
      </c>
      <c r="K61" s="59"/>
      <c r="L61" s="59">
        <v>36</v>
      </c>
      <c r="M61" s="38">
        <f t="shared" si="4"/>
        <v>0</v>
      </c>
      <c r="N61" s="38"/>
      <c r="O61" s="38">
        <f t="shared" si="5"/>
        <v>0</v>
      </c>
      <c r="P61" s="38">
        <v>5</v>
      </c>
      <c r="Q61" s="38">
        <f t="shared" ref="Q61:Q86" si="7">J61*10</f>
        <v>20</v>
      </c>
      <c r="R61" s="38"/>
      <c r="S61" s="38">
        <v>10</v>
      </c>
      <c r="T61" s="31">
        <f t="shared" si="6"/>
        <v>35</v>
      </c>
      <c r="U61" s="1"/>
      <c r="V61" s="1"/>
    </row>
    <row r="62" spans="1:22" x14ac:dyDescent="0.3">
      <c r="A62" s="40">
        <v>59</v>
      </c>
      <c r="B62" s="45" t="s">
        <v>82</v>
      </c>
      <c r="C62" s="4" t="s">
        <v>116</v>
      </c>
      <c r="D62" s="4" t="s">
        <v>137</v>
      </c>
      <c r="E62" s="4" t="s">
        <v>193</v>
      </c>
      <c r="F62" s="59"/>
      <c r="G62" s="59"/>
      <c r="H62" s="59">
        <v>1</v>
      </c>
      <c r="I62" s="59"/>
      <c r="J62" s="59"/>
      <c r="K62" s="59"/>
      <c r="L62" s="59">
        <v>53</v>
      </c>
      <c r="M62" s="38">
        <f t="shared" si="4"/>
        <v>0</v>
      </c>
      <c r="N62" s="38"/>
      <c r="O62" s="38">
        <f t="shared" si="5"/>
        <v>15</v>
      </c>
      <c r="P62" s="38"/>
      <c r="Q62" s="38">
        <f t="shared" si="7"/>
        <v>0</v>
      </c>
      <c r="R62" s="38"/>
      <c r="S62" s="38">
        <v>20</v>
      </c>
      <c r="T62" s="31">
        <f t="shared" si="6"/>
        <v>35</v>
      </c>
      <c r="U62" s="1"/>
      <c r="V62" s="1"/>
    </row>
    <row r="63" spans="1:22" x14ac:dyDescent="0.3">
      <c r="A63" s="40">
        <v>60</v>
      </c>
      <c r="B63" s="45" t="s">
        <v>57</v>
      </c>
      <c r="C63" s="4" t="s">
        <v>95</v>
      </c>
      <c r="D63" s="4" t="s">
        <v>139</v>
      </c>
      <c r="E63" s="4" t="s">
        <v>195</v>
      </c>
      <c r="F63" s="59"/>
      <c r="G63" s="59"/>
      <c r="H63" s="59">
        <v>1</v>
      </c>
      <c r="I63" s="59"/>
      <c r="J63" s="59"/>
      <c r="K63" s="59"/>
      <c r="L63" s="59">
        <v>53</v>
      </c>
      <c r="M63" s="38">
        <f t="shared" si="4"/>
        <v>0</v>
      </c>
      <c r="N63" s="38"/>
      <c r="O63" s="38">
        <f t="shared" si="5"/>
        <v>15</v>
      </c>
      <c r="P63" s="38"/>
      <c r="Q63" s="38">
        <f t="shared" si="7"/>
        <v>0</v>
      </c>
      <c r="R63" s="38"/>
      <c r="S63" s="38">
        <v>20</v>
      </c>
      <c r="T63" s="31">
        <f t="shared" si="6"/>
        <v>35</v>
      </c>
      <c r="U63" s="1"/>
      <c r="V63" s="1"/>
    </row>
    <row r="64" spans="1:22" x14ac:dyDescent="0.3">
      <c r="A64" s="40">
        <v>61</v>
      </c>
      <c r="B64" s="45" t="s">
        <v>57</v>
      </c>
      <c r="C64" s="4" t="s">
        <v>95</v>
      </c>
      <c r="D64" s="4" t="s">
        <v>110</v>
      </c>
      <c r="E64" s="4" t="s">
        <v>194</v>
      </c>
      <c r="F64" s="59"/>
      <c r="G64" s="59"/>
      <c r="H64" s="59">
        <v>1</v>
      </c>
      <c r="I64" s="59">
        <v>2</v>
      </c>
      <c r="J64" s="59"/>
      <c r="K64" s="59"/>
      <c r="L64" s="59">
        <v>28</v>
      </c>
      <c r="M64" s="38">
        <f t="shared" si="4"/>
        <v>0</v>
      </c>
      <c r="N64" s="38"/>
      <c r="O64" s="38">
        <f t="shared" si="5"/>
        <v>15</v>
      </c>
      <c r="P64" s="38">
        <v>10</v>
      </c>
      <c r="Q64" s="38">
        <f t="shared" si="7"/>
        <v>0</v>
      </c>
      <c r="R64" s="38"/>
      <c r="S64" s="38">
        <v>10</v>
      </c>
      <c r="T64" s="31">
        <f t="shared" si="6"/>
        <v>35</v>
      </c>
      <c r="U64" s="1"/>
      <c r="V64" s="1"/>
    </row>
    <row r="65" spans="1:22" x14ac:dyDescent="0.3">
      <c r="A65" s="40">
        <v>62</v>
      </c>
      <c r="B65" s="45" t="s">
        <v>57</v>
      </c>
      <c r="C65" s="4" t="s">
        <v>48</v>
      </c>
      <c r="D65" s="4" t="s">
        <v>132</v>
      </c>
      <c r="E65" s="4" t="s">
        <v>196</v>
      </c>
      <c r="F65" s="59"/>
      <c r="G65" s="59"/>
      <c r="H65" s="59"/>
      <c r="I65" s="59">
        <v>1</v>
      </c>
      <c r="J65" s="59">
        <v>2</v>
      </c>
      <c r="K65" s="59"/>
      <c r="L65" s="59">
        <v>43</v>
      </c>
      <c r="M65" s="38">
        <f t="shared" si="4"/>
        <v>0</v>
      </c>
      <c r="N65" s="38"/>
      <c r="O65" s="38">
        <f t="shared" si="5"/>
        <v>0</v>
      </c>
      <c r="P65" s="38">
        <v>5</v>
      </c>
      <c r="Q65" s="38">
        <f t="shared" si="7"/>
        <v>20</v>
      </c>
      <c r="R65" s="38"/>
      <c r="S65" s="38">
        <v>10</v>
      </c>
      <c r="T65" s="31">
        <f t="shared" si="6"/>
        <v>35</v>
      </c>
      <c r="U65" s="1"/>
      <c r="V65" s="1"/>
    </row>
    <row r="66" spans="1:22" x14ac:dyDescent="0.3">
      <c r="A66" s="40">
        <v>63</v>
      </c>
      <c r="B66" s="45" t="s">
        <v>63</v>
      </c>
      <c r="C66" s="4" t="s">
        <v>117</v>
      </c>
      <c r="D66" s="4" t="s">
        <v>49</v>
      </c>
      <c r="E66" s="4" t="s">
        <v>197</v>
      </c>
      <c r="F66" s="59"/>
      <c r="G66" s="59"/>
      <c r="H66" s="59">
        <v>1</v>
      </c>
      <c r="I66" s="59">
        <v>2</v>
      </c>
      <c r="J66" s="59"/>
      <c r="K66" s="59"/>
      <c r="L66" s="59">
        <v>30</v>
      </c>
      <c r="M66" s="38">
        <f t="shared" si="4"/>
        <v>0</v>
      </c>
      <c r="N66" s="38"/>
      <c r="O66" s="38">
        <f t="shared" si="5"/>
        <v>15</v>
      </c>
      <c r="P66" s="38">
        <v>10</v>
      </c>
      <c r="Q66" s="38">
        <f t="shared" si="7"/>
        <v>0</v>
      </c>
      <c r="R66" s="38"/>
      <c r="S66" s="38">
        <v>10</v>
      </c>
      <c r="T66" s="31">
        <f t="shared" si="6"/>
        <v>35</v>
      </c>
      <c r="U66" s="1"/>
      <c r="V66" s="1"/>
    </row>
    <row r="67" spans="1:22" x14ac:dyDescent="0.3">
      <c r="A67" s="40">
        <v>64</v>
      </c>
      <c r="B67" s="45" t="s">
        <v>62</v>
      </c>
      <c r="C67" s="4" t="s">
        <v>59</v>
      </c>
      <c r="D67" s="4" t="s">
        <v>95</v>
      </c>
      <c r="E67" s="4" t="s">
        <v>198</v>
      </c>
      <c r="F67" s="59"/>
      <c r="G67" s="59"/>
      <c r="H67" s="59">
        <v>1</v>
      </c>
      <c r="I67" s="59">
        <v>2</v>
      </c>
      <c r="J67" s="59"/>
      <c r="K67" s="59"/>
      <c r="L67" s="59">
        <v>41</v>
      </c>
      <c r="M67" s="38">
        <f t="shared" si="4"/>
        <v>0</v>
      </c>
      <c r="N67" s="38"/>
      <c r="O67" s="38">
        <f t="shared" si="5"/>
        <v>15</v>
      </c>
      <c r="P67" s="38">
        <v>10</v>
      </c>
      <c r="Q67" s="38">
        <f t="shared" si="7"/>
        <v>0</v>
      </c>
      <c r="R67" s="38"/>
      <c r="S67" s="38">
        <v>10</v>
      </c>
      <c r="T67" s="31">
        <f t="shared" si="6"/>
        <v>35</v>
      </c>
      <c r="U67" s="1"/>
      <c r="V67" s="1"/>
    </row>
    <row r="68" spans="1:22" x14ac:dyDescent="0.3">
      <c r="A68" s="40">
        <v>65</v>
      </c>
      <c r="B68" s="45" t="s">
        <v>77</v>
      </c>
      <c r="C68" s="4" t="s">
        <v>61</v>
      </c>
      <c r="D68" s="4" t="s">
        <v>135</v>
      </c>
      <c r="E68" s="4" t="s">
        <v>199</v>
      </c>
      <c r="F68" s="59"/>
      <c r="G68" s="59"/>
      <c r="H68" s="59">
        <v>1</v>
      </c>
      <c r="I68" s="59">
        <v>2</v>
      </c>
      <c r="J68" s="59"/>
      <c r="K68" s="59"/>
      <c r="L68" s="59">
        <v>35</v>
      </c>
      <c r="M68" s="38">
        <f t="shared" si="4"/>
        <v>0</v>
      </c>
      <c r="N68" s="38"/>
      <c r="O68" s="38">
        <f t="shared" si="5"/>
        <v>15</v>
      </c>
      <c r="P68" s="38">
        <v>10</v>
      </c>
      <c r="Q68" s="38">
        <f t="shared" si="7"/>
        <v>0</v>
      </c>
      <c r="R68" s="38"/>
      <c r="S68" s="38">
        <v>10</v>
      </c>
      <c r="T68" s="31">
        <f t="shared" si="6"/>
        <v>35</v>
      </c>
      <c r="U68" s="1"/>
      <c r="V68" s="1"/>
    </row>
    <row r="69" spans="1:22" x14ac:dyDescent="0.3">
      <c r="A69" s="40">
        <v>29</v>
      </c>
      <c r="B69" s="45" t="s">
        <v>89</v>
      </c>
      <c r="C69" s="4" t="s">
        <v>118</v>
      </c>
      <c r="D69" s="4" t="s">
        <v>49</v>
      </c>
      <c r="E69" s="4" t="s">
        <v>200</v>
      </c>
      <c r="F69" s="59"/>
      <c r="G69" s="59"/>
      <c r="H69" s="59"/>
      <c r="I69" s="59">
        <v>2</v>
      </c>
      <c r="J69" s="59"/>
      <c r="K69" s="59"/>
      <c r="L69" s="59">
        <v>52</v>
      </c>
      <c r="M69" s="38">
        <f t="shared" si="4"/>
        <v>0</v>
      </c>
      <c r="N69" s="38"/>
      <c r="O69" s="38">
        <f t="shared" si="5"/>
        <v>0</v>
      </c>
      <c r="P69" s="38">
        <v>10</v>
      </c>
      <c r="Q69" s="38">
        <f t="shared" si="7"/>
        <v>0</v>
      </c>
      <c r="R69" s="38"/>
      <c r="S69" s="38">
        <v>20</v>
      </c>
      <c r="T69" s="31">
        <f t="shared" si="6"/>
        <v>30</v>
      </c>
      <c r="U69" s="47"/>
      <c r="V69" s="1"/>
    </row>
    <row r="70" spans="1:22" x14ac:dyDescent="0.3">
      <c r="A70" s="40">
        <v>66</v>
      </c>
      <c r="B70" s="45" t="s">
        <v>55</v>
      </c>
      <c r="C70" s="4" t="s">
        <v>57</v>
      </c>
      <c r="D70" s="4" t="s">
        <v>95</v>
      </c>
      <c r="E70" s="4" t="s">
        <v>201</v>
      </c>
      <c r="F70" s="59"/>
      <c r="G70" s="59"/>
      <c r="H70" s="59"/>
      <c r="I70" s="59">
        <v>3</v>
      </c>
      <c r="J70" s="59"/>
      <c r="K70" s="59"/>
      <c r="L70" s="59">
        <v>34</v>
      </c>
      <c r="M70" s="38">
        <f t="shared" si="4"/>
        <v>0</v>
      </c>
      <c r="N70" s="38"/>
      <c r="O70" s="38">
        <f t="shared" si="5"/>
        <v>0</v>
      </c>
      <c r="P70" s="38">
        <v>20</v>
      </c>
      <c r="Q70" s="38">
        <f t="shared" si="7"/>
        <v>0</v>
      </c>
      <c r="R70" s="38"/>
      <c r="S70" s="38">
        <v>10</v>
      </c>
      <c r="T70" s="31">
        <f t="shared" si="6"/>
        <v>30</v>
      </c>
      <c r="U70" s="1"/>
      <c r="V70" s="1"/>
    </row>
    <row r="71" spans="1:22" x14ac:dyDescent="0.3">
      <c r="A71" s="40">
        <v>67</v>
      </c>
      <c r="B71" s="45" t="s">
        <v>90</v>
      </c>
      <c r="C71" s="4" t="s">
        <v>101</v>
      </c>
      <c r="D71" s="4" t="s">
        <v>127</v>
      </c>
      <c r="E71" s="4" t="s">
        <v>202</v>
      </c>
      <c r="F71" s="59"/>
      <c r="G71" s="59"/>
      <c r="H71" s="59">
        <v>1</v>
      </c>
      <c r="I71" s="59">
        <v>1</v>
      </c>
      <c r="J71" s="59"/>
      <c r="K71" s="59"/>
      <c r="L71" s="59">
        <v>40</v>
      </c>
      <c r="M71" s="38">
        <f t="shared" si="4"/>
        <v>0</v>
      </c>
      <c r="N71" s="38"/>
      <c r="O71" s="38">
        <f t="shared" si="5"/>
        <v>15</v>
      </c>
      <c r="P71" s="38">
        <v>5</v>
      </c>
      <c r="Q71" s="38">
        <f t="shared" si="7"/>
        <v>0</v>
      </c>
      <c r="R71" s="38"/>
      <c r="S71" s="38">
        <v>10</v>
      </c>
      <c r="T71" s="31">
        <f t="shared" si="6"/>
        <v>30</v>
      </c>
      <c r="U71" s="1"/>
      <c r="V71" s="1"/>
    </row>
    <row r="72" spans="1:22" x14ac:dyDescent="0.3">
      <c r="A72" s="40">
        <v>68</v>
      </c>
      <c r="B72" s="45" t="s">
        <v>91</v>
      </c>
      <c r="C72" s="4" t="s">
        <v>104</v>
      </c>
      <c r="D72" s="4" t="s">
        <v>95</v>
      </c>
      <c r="E72" s="4" t="s">
        <v>203</v>
      </c>
      <c r="F72" s="59"/>
      <c r="G72" s="59"/>
      <c r="H72" s="59"/>
      <c r="I72" s="59">
        <v>1</v>
      </c>
      <c r="J72" s="59"/>
      <c r="K72" s="46">
        <v>0.67</v>
      </c>
      <c r="L72" s="59">
        <v>25</v>
      </c>
      <c r="M72" s="38">
        <f t="shared" si="4"/>
        <v>0</v>
      </c>
      <c r="N72" s="38"/>
      <c r="O72" s="38">
        <f t="shared" si="5"/>
        <v>0</v>
      </c>
      <c r="P72" s="38">
        <v>5</v>
      </c>
      <c r="Q72" s="38">
        <f t="shared" si="7"/>
        <v>0</v>
      </c>
      <c r="R72" s="38">
        <v>15</v>
      </c>
      <c r="S72" s="38">
        <v>10</v>
      </c>
      <c r="T72" s="31">
        <f t="shared" si="6"/>
        <v>30</v>
      </c>
      <c r="U72" s="1"/>
      <c r="V72" s="1"/>
    </row>
    <row r="73" spans="1:22" x14ac:dyDescent="0.3">
      <c r="A73" s="40">
        <v>69</v>
      </c>
      <c r="B73" s="45" t="s">
        <v>69</v>
      </c>
      <c r="C73" s="4" t="s">
        <v>119</v>
      </c>
      <c r="D73" s="4" t="s">
        <v>125</v>
      </c>
      <c r="E73" s="4" t="s">
        <v>151</v>
      </c>
      <c r="F73" s="59"/>
      <c r="G73" s="59"/>
      <c r="H73" s="59"/>
      <c r="I73" s="59"/>
      <c r="J73" s="59">
        <v>2</v>
      </c>
      <c r="K73" s="59"/>
      <c r="L73" s="59">
        <v>45</v>
      </c>
      <c r="M73" s="38">
        <f t="shared" si="4"/>
        <v>0</v>
      </c>
      <c r="N73" s="38"/>
      <c r="O73" s="38">
        <f t="shared" si="5"/>
        <v>0</v>
      </c>
      <c r="P73" s="38"/>
      <c r="Q73" s="38">
        <f t="shared" si="7"/>
        <v>20</v>
      </c>
      <c r="R73" s="38"/>
      <c r="S73" s="38">
        <v>10</v>
      </c>
      <c r="T73" s="31">
        <f t="shared" si="6"/>
        <v>30</v>
      </c>
      <c r="U73" s="1"/>
      <c r="V73" s="1"/>
    </row>
    <row r="74" spans="1:22" x14ac:dyDescent="0.3">
      <c r="A74" s="40">
        <v>70</v>
      </c>
      <c r="B74" s="45" t="s">
        <v>55</v>
      </c>
      <c r="C74" s="4" t="s">
        <v>103</v>
      </c>
      <c r="D74" s="4" t="s">
        <v>138</v>
      </c>
      <c r="E74" s="4" t="s">
        <v>204</v>
      </c>
      <c r="F74" s="59"/>
      <c r="G74" s="59"/>
      <c r="H74" s="59"/>
      <c r="I74" s="59">
        <v>1</v>
      </c>
      <c r="J74" s="59"/>
      <c r="K74" s="46">
        <v>0.5</v>
      </c>
      <c r="L74" s="59">
        <v>48</v>
      </c>
      <c r="M74" s="38">
        <f t="shared" si="4"/>
        <v>0</v>
      </c>
      <c r="N74" s="38"/>
      <c r="O74" s="38">
        <f t="shared" si="5"/>
        <v>0</v>
      </c>
      <c r="P74" s="38">
        <v>5</v>
      </c>
      <c r="Q74" s="38">
        <f t="shared" si="7"/>
        <v>0</v>
      </c>
      <c r="R74" s="38">
        <v>10</v>
      </c>
      <c r="S74" s="38">
        <v>10</v>
      </c>
      <c r="T74" s="31">
        <f t="shared" si="6"/>
        <v>25</v>
      </c>
      <c r="U74" s="1"/>
      <c r="V74" s="1"/>
    </row>
    <row r="75" spans="1:22" x14ac:dyDescent="0.3">
      <c r="A75" s="40">
        <v>71</v>
      </c>
      <c r="B75" s="45" t="s">
        <v>63</v>
      </c>
      <c r="C75" s="4" t="s">
        <v>63</v>
      </c>
      <c r="D75" s="4" t="s">
        <v>61</v>
      </c>
      <c r="E75" s="4" t="s">
        <v>205</v>
      </c>
      <c r="F75" s="59"/>
      <c r="G75" s="59"/>
      <c r="H75" s="59">
        <v>1</v>
      </c>
      <c r="I75" s="59"/>
      <c r="J75" s="59"/>
      <c r="K75" s="59"/>
      <c r="L75" s="59">
        <v>26</v>
      </c>
      <c r="M75" s="38">
        <f t="shared" si="4"/>
        <v>0</v>
      </c>
      <c r="N75" s="38"/>
      <c r="O75" s="38">
        <f t="shared" si="5"/>
        <v>15</v>
      </c>
      <c r="P75" s="38"/>
      <c r="Q75" s="38">
        <f t="shared" si="7"/>
        <v>0</v>
      </c>
      <c r="R75" s="38"/>
      <c r="S75" s="38">
        <v>10</v>
      </c>
      <c r="T75" s="31">
        <f t="shared" si="6"/>
        <v>25</v>
      </c>
      <c r="U75" s="1"/>
      <c r="V75" s="1"/>
    </row>
    <row r="76" spans="1:22" x14ac:dyDescent="0.3">
      <c r="A76" s="40">
        <v>18</v>
      </c>
      <c r="B76" s="45" t="s">
        <v>92</v>
      </c>
      <c r="C76" s="4" t="s">
        <v>115</v>
      </c>
      <c r="D76" s="4" t="s">
        <v>95</v>
      </c>
      <c r="E76" s="4" t="s">
        <v>206</v>
      </c>
      <c r="F76" s="59"/>
      <c r="G76" s="59"/>
      <c r="H76" s="59"/>
      <c r="I76" s="59"/>
      <c r="J76" s="59">
        <v>1</v>
      </c>
      <c r="K76" s="59"/>
      <c r="L76" s="59">
        <v>46</v>
      </c>
      <c r="M76" s="38">
        <f t="shared" si="4"/>
        <v>0</v>
      </c>
      <c r="N76" s="38"/>
      <c r="O76" s="38">
        <f t="shared" si="5"/>
        <v>0</v>
      </c>
      <c r="P76" s="38"/>
      <c r="Q76" s="38">
        <f t="shared" si="7"/>
        <v>10</v>
      </c>
      <c r="R76" s="38"/>
      <c r="S76" s="38">
        <v>10</v>
      </c>
      <c r="T76" s="31">
        <f t="shared" si="6"/>
        <v>20</v>
      </c>
      <c r="U76" s="1"/>
      <c r="V76" s="1"/>
    </row>
    <row r="77" spans="1:22" x14ac:dyDescent="0.3">
      <c r="A77" s="40">
        <v>28</v>
      </c>
      <c r="B77" s="45" t="s">
        <v>69</v>
      </c>
      <c r="C77" s="4" t="s">
        <v>104</v>
      </c>
      <c r="D77" s="4" t="s">
        <v>110</v>
      </c>
      <c r="E77" s="4" t="s">
        <v>207</v>
      </c>
      <c r="F77" s="59"/>
      <c r="G77" s="59"/>
      <c r="H77" s="59"/>
      <c r="I77" s="59"/>
      <c r="J77" s="59"/>
      <c r="K77" s="59"/>
      <c r="L77" s="59">
        <v>55</v>
      </c>
      <c r="M77" s="38">
        <f t="shared" si="4"/>
        <v>0</v>
      </c>
      <c r="N77" s="38"/>
      <c r="O77" s="38">
        <f t="shared" si="5"/>
        <v>0</v>
      </c>
      <c r="P77" s="38"/>
      <c r="Q77" s="38">
        <f t="shared" si="7"/>
        <v>0</v>
      </c>
      <c r="R77" s="38"/>
      <c r="S77" s="38">
        <v>20</v>
      </c>
      <c r="T77" s="31">
        <f t="shared" si="6"/>
        <v>20</v>
      </c>
      <c r="U77" s="1"/>
      <c r="V77" s="1"/>
    </row>
    <row r="78" spans="1:22" x14ac:dyDescent="0.3">
      <c r="A78" s="40">
        <v>72</v>
      </c>
      <c r="B78" s="45" t="s">
        <v>47</v>
      </c>
      <c r="C78" s="4" t="s">
        <v>48</v>
      </c>
      <c r="D78" s="4" t="s">
        <v>95</v>
      </c>
      <c r="E78" s="4" t="s">
        <v>208</v>
      </c>
      <c r="F78" s="59"/>
      <c r="G78" s="59"/>
      <c r="H78" s="59"/>
      <c r="I78" s="59">
        <v>2</v>
      </c>
      <c r="J78" s="59"/>
      <c r="K78" s="59"/>
      <c r="L78" s="59">
        <v>40</v>
      </c>
      <c r="M78" s="38">
        <f t="shared" si="4"/>
        <v>0</v>
      </c>
      <c r="N78" s="38"/>
      <c r="O78" s="38">
        <f t="shared" si="5"/>
        <v>0</v>
      </c>
      <c r="P78" s="38">
        <v>10</v>
      </c>
      <c r="Q78" s="38">
        <f t="shared" si="7"/>
        <v>0</v>
      </c>
      <c r="R78" s="38"/>
      <c r="S78" s="38">
        <v>10</v>
      </c>
      <c r="T78" s="31">
        <f t="shared" si="6"/>
        <v>20</v>
      </c>
      <c r="U78" s="1"/>
      <c r="V78" s="1"/>
    </row>
    <row r="79" spans="1:22" x14ac:dyDescent="0.3">
      <c r="A79" s="40">
        <v>73</v>
      </c>
      <c r="B79" s="45" t="s">
        <v>59</v>
      </c>
      <c r="C79" s="4" t="s">
        <v>117</v>
      </c>
      <c r="D79" s="4" t="s">
        <v>95</v>
      </c>
      <c r="E79" s="4" t="s">
        <v>209</v>
      </c>
      <c r="F79" s="59"/>
      <c r="G79" s="59"/>
      <c r="H79" s="59"/>
      <c r="I79" s="59"/>
      <c r="J79" s="59"/>
      <c r="K79" s="59"/>
      <c r="L79" s="59">
        <v>62</v>
      </c>
      <c r="M79" s="38">
        <f t="shared" si="4"/>
        <v>0</v>
      </c>
      <c r="N79" s="38"/>
      <c r="O79" s="38">
        <f t="shared" si="5"/>
        <v>0</v>
      </c>
      <c r="P79" s="38"/>
      <c r="Q79" s="38">
        <f t="shared" si="7"/>
        <v>0</v>
      </c>
      <c r="R79" s="38"/>
      <c r="S79" s="38">
        <v>20</v>
      </c>
      <c r="T79" s="31">
        <f t="shared" si="6"/>
        <v>20</v>
      </c>
      <c r="U79" s="1"/>
      <c r="V79" s="1"/>
    </row>
    <row r="80" spans="1:22" x14ac:dyDescent="0.3">
      <c r="A80" s="40">
        <v>74</v>
      </c>
      <c r="B80" s="45" t="s">
        <v>59</v>
      </c>
      <c r="C80" s="4" t="s">
        <v>48</v>
      </c>
      <c r="D80" s="4" t="s">
        <v>132</v>
      </c>
      <c r="E80" s="4" t="s">
        <v>210</v>
      </c>
      <c r="F80" s="59"/>
      <c r="G80" s="59"/>
      <c r="H80" s="59"/>
      <c r="I80" s="59">
        <v>2</v>
      </c>
      <c r="J80" s="59"/>
      <c r="K80" s="59"/>
      <c r="L80" s="59">
        <v>35</v>
      </c>
      <c r="M80" s="38">
        <f t="shared" si="4"/>
        <v>0</v>
      </c>
      <c r="N80" s="38"/>
      <c r="O80" s="38">
        <f t="shared" si="5"/>
        <v>0</v>
      </c>
      <c r="P80" s="38">
        <v>10</v>
      </c>
      <c r="Q80" s="38">
        <f t="shared" si="7"/>
        <v>0</v>
      </c>
      <c r="R80" s="38"/>
      <c r="S80" s="38">
        <v>10</v>
      </c>
      <c r="T80" s="31">
        <f t="shared" si="6"/>
        <v>20</v>
      </c>
      <c r="U80" s="1"/>
      <c r="V80" s="1"/>
    </row>
    <row r="81" spans="1:22" x14ac:dyDescent="0.3">
      <c r="A81" s="40">
        <v>75</v>
      </c>
      <c r="B81" s="48" t="s">
        <v>71</v>
      </c>
      <c r="C81" s="48" t="s">
        <v>59</v>
      </c>
      <c r="D81" s="48" t="s">
        <v>134</v>
      </c>
      <c r="E81" s="48" t="s">
        <v>211</v>
      </c>
      <c r="F81" s="49"/>
      <c r="G81" s="49"/>
      <c r="H81" s="49"/>
      <c r="I81" s="49"/>
      <c r="J81" s="49"/>
      <c r="K81" s="49"/>
      <c r="L81" s="49">
        <v>56</v>
      </c>
      <c r="M81" s="32">
        <f t="shared" si="4"/>
        <v>0</v>
      </c>
      <c r="N81" s="32"/>
      <c r="O81" s="32">
        <f t="shared" si="5"/>
        <v>0</v>
      </c>
      <c r="P81" s="32"/>
      <c r="Q81" s="32">
        <f t="shared" si="7"/>
        <v>0</v>
      </c>
      <c r="R81" s="32"/>
      <c r="S81" s="32">
        <v>20</v>
      </c>
      <c r="T81" s="21">
        <f t="shared" si="6"/>
        <v>20</v>
      </c>
      <c r="U81" s="1"/>
      <c r="V81" s="1"/>
    </row>
    <row r="82" spans="1:22" x14ac:dyDescent="0.3">
      <c r="A82" s="40">
        <v>76</v>
      </c>
      <c r="B82" s="45" t="s">
        <v>63</v>
      </c>
      <c r="C82" s="4" t="s">
        <v>103</v>
      </c>
      <c r="D82" s="4" t="s">
        <v>138</v>
      </c>
      <c r="E82" s="4" t="s">
        <v>212</v>
      </c>
      <c r="F82" s="59"/>
      <c r="G82" s="59"/>
      <c r="H82" s="59"/>
      <c r="I82" s="59">
        <v>2</v>
      </c>
      <c r="J82" s="59"/>
      <c r="K82" s="59"/>
      <c r="L82" s="59">
        <v>37</v>
      </c>
      <c r="M82" s="38">
        <f t="shared" si="4"/>
        <v>0</v>
      </c>
      <c r="N82" s="38"/>
      <c r="O82" s="38">
        <f t="shared" si="5"/>
        <v>0</v>
      </c>
      <c r="P82" s="38">
        <v>10</v>
      </c>
      <c r="Q82" s="38">
        <f t="shared" si="7"/>
        <v>0</v>
      </c>
      <c r="R82" s="38"/>
      <c r="S82" s="38">
        <v>10</v>
      </c>
      <c r="T82" s="31">
        <f t="shared" si="6"/>
        <v>20</v>
      </c>
      <c r="U82" s="1"/>
      <c r="V82" s="1"/>
    </row>
    <row r="83" spans="1:22" x14ac:dyDescent="0.3">
      <c r="A83" s="40">
        <v>77</v>
      </c>
      <c r="B83" s="45" t="s">
        <v>86</v>
      </c>
      <c r="C83" s="4" t="s">
        <v>95</v>
      </c>
      <c r="D83" s="4" t="s">
        <v>127</v>
      </c>
      <c r="E83" s="4" t="s">
        <v>188</v>
      </c>
      <c r="F83" s="59"/>
      <c r="G83" s="59"/>
      <c r="H83" s="59"/>
      <c r="I83" s="59">
        <v>2</v>
      </c>
      <c r="J83" s="59"/>
      <c r="K83" s="59"/>
      <c r="L83" s="59">
        <v>37</v>
      </c>
      <c r="M83" s="38">
        <f t="shared" si="4"/>
        <v>0</v>
      </c>
      <c r="N83" s="38"/>
      <c r="O83" s="38">
        <f t="shared" si="5"/>
        <v>0</v>
      </c>
      <c r="P83" s="38">
        <v>10</v>
      </c>
      <c r="Q83" s="38">
        <f t="shared" si="7"/>
        <v>0</v>
      </c>
      <c r="R83" s="38"/>
      <c r="S83" s="38">
        <v>10</v>
      </c>
      <c r="T83" s="31">
        <f t="shared" si="6"/>
        <v>20</v>
      </c>
      <c r="U83" s="1"/>
      <c r="V83" s="1"/>
    </row>
    <row r="84" spans="1:22" x14ac:dyDescent="0.3">
      <c r="A84" s="40">
        <v>25</v>
      </c>
      <c r="B84" s="45" t="s">
        <v>93</v>
      </c>
      <c r="C84" s="4" t="s">
        <v>118</v>
      </c>
      <c r="D84" s="4" t="s">
        <v>95</v>
      </c>
      <c r="E84" s="4" t="s">
        <v>213</v>
      </c>
      <c r="F84" s="59"/>
      <c r="G84" s="59"/>
      <c r="H84" s="59"/>
      <c r="I84" s="59">
        <v>1</v>
      </c>
      <c r="J84" s="59"/>
      <c r="K84" s="59"/>
      <c r="L84" s="59">
        <v>43</v>
      </c>
      <c r="M84" s="38">
        <f t="shared" si="4"/>
        <v>0</v>
      </c>
      <c r="N84" s="38"/>
      <c r="O84" s="38">
        <f t="shared" si="5"/>
        <v>0</v>
      </c>
      <c r="P84" s="38">
        <v>5</v>
      </c>
      <c r="Q84" s="38">
        <f t="shared" si="7"/>
        <v>0</v>
      </c>
      <c r="R84" s="38"/>
      <c r="S84" s="38">
        <v>10</v>
      </c>
      <c r="T84" s="31">
        <f t="shared" si="6"/>
        <v>15</v>
      </c>
      <c r="U84" s="1"/>
      <c r="V84" s="1"/>
    </row>
    <row r="85" spans="1:22" x14ac:dyDescent="0.3">
      <c r="A85" s="40">
        <v>78</v>
      </c>
      <c r="B85" s="45" t="s">
        <v>84</v>
      </c>
      <c r="C85" s="4" t="s">
        <v>115</v>
      </c>
      <c r="D85" s="4" t="s">
        <v>95</v>
      </c>
      <c r="E85" s="4" t="s">
        <v>214</v>
      </c>
      <c r="F85" s="59"/>
      <c r="G85" s="59"/>
      <c r="H85" s="59"/>
      <c r="I85" s="59"/>
      <c r="J85" s="59"/>
      <c r="K85" s="59"/>
      <c r="L85" s="59">
        <v>48</v>
      </c>
      <c r="M85" s="38">
        <f t="shared" si="4"/>
        <v>0</v>
      </c>
      <c r="N85" s="38"/>
      <c r="O85" s="38">
        <f t="shared" si="5"/>
        <v>0</v>
      </c>
      <c r="P85" s="38"/>
      <c r="Q85" s="38">
        <f t="shared" si="7"/>
        <v>0</v>
      </c>
      <c r="R85" s="38"/>
      <c r="S85" s="38">
        <v>10</v>
      </c>
      <c r="T85" s="31">
        <f t="shared" si="6"/>
        <v>10</v>
      </c>
      <c r="U85" s="1"/>
      <c r="V85" s="1"/>
    </row>
    <row r="86" spans="1:22" x14ac:dyDescent="0.3">
      <c r="A86" s="40">
        <v>79</v>
      </c>
      <c r="B86" s="45" t="s">
        <v>91</v>
      </c>
      <c r="C86" s="4" t="s">
        <v>120</v>
      </c>
      <c r="D86" s="4" t="s">
        <v>49</v>
      </c>
      <c r="E86" s="4" t="s">
        <v>215</v>
      </c>
      <c r="F86" s="59"/>
      <c r="G86" s="59"/>
      <c r="H86" s="59"/>
      <c r="I86" s="59"/>
      <c r="J86" s="59"/>
      <c r="K86" s="59"/>
      <c r="L86" s="59">
        <v>44</v>
      </c>
      <c r="M86" s="38">
        <f t="shared" si="4"/>
        <v>0</v>
      </c>
      <c r="N86" s="38"/>
      <c r="O86" s="38">
        <f t="shared" si="5"/>
        <v>0</v>
      </c>
      <c r="P86" s="38"/>
      <c r="Q86" s="38">
        <f t="shared" si="7"/>
        <v>0</v>
      </c>
      <c r="R86" s="38"/>
      <c r="S86" s="38">
        <v>10</v>
      </c>
      <c r="T86" s="31">
        <f t="shared" si="6"/>
        <v>10</v>
      </c>
      <c r="U86" s="1"/>
      <c r="V86" s="1"/>
    </row>
    <row r="87" spans="1:22" x14ac:dyDescent="0.3">
      <c r="A87" s="90"/>
      <c r="B87" s="89"/>
      <c r="C87" s="91"/>
      <c r="D87" s="91"/>
      <c r="E87" s="91"/>
      <c r="F87" s="16"/>
      <c r="G87" s="16"/>
      <c r="H87" s="16"/>
      <c r="I87" s="16"/>
      <c r="J87" s="16"/>
      <c r="K87" s="16"/>
      <c r="L87" s="16"/>
      <c r="M87" s="92"/>
      <c r="N87" s="92"/>
      <c r="O87" s="92"/>
      <c r="P87" s="92"/>
      <c r="Q87" s="92"/>
      <c r="R87" s="92"/>
      <c r="S87" s="92"/>
      <c r="T87" s="20"/>
      <c r="U87" s="1"/>
      <c r="V87" s="1"/>
    </row>
    <row r="88" spans="1:22" x14ac:dyDescent="0.3">
      <c r="A88" s="50"/>
      <c r="B88" s="1"/>
      <c r="C88" s="2"/>
      <c r="D88" t="s">
        <v>238</v>
      </c>
      <c r="G88" t="s">
        <v>240</v>
      </c>
      <c r="M88" s="51"/>
      <c r="N88" s="51"/>
      <c r="O88" s="51"/>
      <c r="P88" s="51"/>
      <c r="Q88" s="51"/>
      <c r="R88" s="51"/>
      <c r="S88" s="51"/>
      <c r="T88" s="1"/>
      <c r="U88" s="1"/>
      <c r="V88" s="1"/>
    </row>
    <row r="89" spans="1:22" x14ac:dyDescent="0.3">
      <c r="A89" s="50"/>
      <c r="B89" s="2"/>
      <c r="C89" s="2"/>
      <c r="M89" s="51"/>
      <c r="N89" s="51"/>
      <c r="O89" s="51"/>
      <c r="P89" s="51"/>
      <c r="Q89" s="51"/>
      <c r="R89" s="51"/>
      <c r="S89" s="51"/>
      <c r="T89" s="1"/>
      <c r="U89" s="1"/>
      <c r="V89" s="1"/>
    </row>
    <row r="90" spans="1:22" x14ac:dyDescent="0.3">
      <c r="A90" s="50"/>
      <c r="B90" s="2"/>
      <c r="C90" s="2"/>
      <c r="D90" t="s">
        <v>239</v>
      </c>
      <c r="G90" t="s">
        <v>241</v>
      </c>
      <c r="M90" s="51"/>
      <c r="N90" s="51"/>
      <c r="O90" s="51"/>
      <c r="P90" s="51"/>
      <c r="Q90" s="51"/>
      <c r="R90" s="51"/>
      <c r="S90" s="51"/>
      <c r="T90" s="1"/>
      <c r="U90" s="1"/>
      <c r="V90" s="1"/>
    </row>
    <row r="91" spans="1:22" x14ac:dyDescent="0.3">
      <c r="A91" s="50"/>
      <c r="B91" s="2"/>
      <c r="C91" s="2"/>
      <c r="M91" s="51"/>
      <c r="N91" s="51"/>
      <c r="O91" s="51"/>
      <c r="P91" s="51"/>
      <c r="Q91" s="51"/>
      <c r="R91" s="51"/>
      <c r="S91" s="51"/>
      <c r="T91" s="1"/>
      <c r="U91" s="1"/>
      <c r="V91" s="1"/>
    </row>
    <row r="92" spans="1:22" x14ac:dyDescent="0.3">
      <c r="A92" s="52"/>
      <c r="B92" s="2"/>
      <c r="C92" s="2"/>
      <c r="D92" t="s">
        <v>242</v>
      </c>
      <c r="G92" t="s">
        <v>243</v>
      </c>
      <c r="M92" s="53"/>
      <c r="N92" s="53"/>
      <c r="O92" s="53"/>
      <c r="P92" s="53"/>
      <c r="Q92" s="53"/>
      <c r="R92" s="53"/>
      <c r="S92" s="53"/>
      <c r="T92" s="1"/>
      <c r="U92" s="1"/>
      <c r="V92" s="1"/>
    </row>
    <row r="93" spans="1:22" x14ac:dyDescent="0.3">
      <c r="A93" s="52"/>
      <c r="B93" s="2"/>
      <c r="C93" s="2"/>
      <c r="M93" s="53"/>
      <c r="N93" s="53"/>
      <c r="O93" s="53"/>
      <c r="P93" s="53"/>
      <c r="Q93" s="53"/>
      <c r="R93" s="53"/>
      <c r="S93" s="53"/>
      <c r="T93" s="1"/>
      <c r="U93" s="1"/>
      <c r="V93" s="1"/>
    </row>
    <row r="94" spans="1:22" x14ac:dyDescent="0.3">
      <c r="A94" s="52"/>
      <c r="B94" s="1"/>
      <c r="D94" t="s">
        <v>245</v>
      </c>
      <c r="G94" t="s">
        <v>246</v>
      </c>
      <c r="M94" s="53"/>
      <c r="N94" s="53"/>
      <c r="O94" s="53"/>
      <c r="P94" s="53"/>
      <c r="Q94" s="53"/>
      <c r="R94" s="53"/>
      <c r="S94" s="53"/>
      <c r="T94" s="1"/>
      <c r="U94" s="1"/>
      <c r="V94" s="1"/>
    </row>
    <row r="95" spans="1:22" x14ac:dyDescent="0.3">
      <c r="A95" s="5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53"/>
      <c r="N95" s="53"/>
      <c r="O95" s="53"/>
      <c r="P95" s="53"/>
      <c r="Q95" s="53"/>
      <c r="R95" s="53"/>
      <c r="S95" s="53"/>
      <c r="T95" s="1"/>
      <c r="U95" s="1"/>
      <c r="V95" s="1"/>
    </row>
    <row r="96" spans="1:22" x14ac:dyDescent="0.3">
      <c r="A96" s="5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53"/>
      <c r="N96" s="53"/>
      <c r="O96" s="53"/>
      <c r="P96" s="53"/>
      <c r="Q96" s="53"/>
      <c r="R96" s="53"/>
      <c r="S96" s="53"/>
      <c r="T96" s="1"/>
      <c r="U96" s="1"/>
      <c r="V96" s="1"/>
    </row>
  </sheetData>
  <mergeCells count="17">
    <mergeCell ref="M6:S6"/>
    <mergeCell ref="T6:T7"/>
    <mergeCell ref="V7:V9"/>
    <mergeCell ref="F2:M2"/>
    <mergeCell ref="A1:E1"/>
    <mergeCell ref="F1:M1"/>
    <mergeCell ref="F3:M3"/>
    <mergeCell ref="F4:M4"/>
    <mergeCell ref="A6:A7"/>
    <mergeCell ref="B6:B7"/>
    <mergeCell ref="C6:C7"/>
    <mergeCell ref="D6:D7"/>
    <mergeCell ref="E6:E7"/>
    <mergeCell ref="F6:L6"/>
    <mergeCell ref="A2:E2"/>
    <mergeCell ref="A3:E3"/>
    <mergeCell ref="A4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ΜΕΡΙΚΗΣ</vt:lpstr>
      <vt:lpstr>ΠΛΗΡΟΥΣ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2020-09-03T07:56:28Z</cp:lastPrinted>
  <dcterms:created xsi:type="dcterms:W3CDTF">2020-08-26T10:29:39Z</dcterms:created>
  <dcterms:modified xsi:type="dcterms:W3CDTF">2020-09-03T10:19:29Z</dcterms:modified>
</cp:coreProperties>
</file>